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A6602B7D-A8DB-4498-8FA7-F4439713DE79}" xr6:coauthVersionLast="47" xr6:coauthVersionMax="47" xr10:uidLastSave="{00000000-0000-0000-0000-000000000000}"/>
  <bookViews>
    <workbookView xWindow="-120" yWindow="-120" windowWidth="24240" windowHeight="13140" xr2:uid="{278AA1C5-0B16-4BB6-9364-4F5DB90A5D20}"/>
  </bookViews>
  <sheets>
    <sheet name="2 Triples-Away " sheetId="2" r:id="rId1"/>
    <sheet name="Info" sheetId="5" r:id="rId2"/>
    <sheet name="Opponents" sheetId="6" r:id="rId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/>
  <c r="G17" i="2"/>
  <c r="G16" i="2"/>
  <c r="G15" i="2"/>
  <c r="H1" i="2"/>
  <c r="B4" i="2"/>
</calcChain>
</file>

<file path=xl/sharedStrings.xml><?xml version="1.0" encoding="utf-8"?>
<sst xmlns="http://schemas.openxmlformats.org/spreadsheetml/2006/main" count="816" uniqueCount="410">
  <si>
    <t>WEST END BOWLS CLUB</t>
  </si>
  <si>
    <t>v</t>
  </si>
  <si>
    <t>DATE:</t>
  </si>
  <si>
    <t>START TIME:</t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</si>
  <si>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WHITES</t>
    </r>
  </si>
  <si>
    <t>Team 1</t>
  </si>
  <si>
    <t>P</t>
  </si>
  <si>
    <t>D</t>
  </si>
  <si>
    <t>Team 2</t>
  </si>
  <si>
    <t>Lead</t>
  </si>
  <si>
    <t>Skip</t>
  </si>
  <si>
    <t>OK</t>
  </si>
  <si>
    <t>Reserves</t>
  </si>
  <si>
    <t>Comments</t>
  </si>
  <si>
    <t>AWAY</t>
  </si>
  <si>
    <r>
      <t>TEAM SELECTION  –  Please tick</t>
    </r>
    <r>
      <rPr>
        <b/>
        <sz val="14"/>
        <color theme="1"/>
        <rFont val="Calibri"/>
        <family val="2"/>
        <scheme val="minor"/>
      </rPr>
      <t xml:space="preserve"> 'P' </t>
    </r>
    <r>
      <rPr>
        <sz val="14"/>
        <color theme="1"/>
        <rFont val="Calibri"/>
        <family val="2"/>
        <scheme val="minor"/>
      </rPr>
      <t xml:space="preserve">to confirm selection and </t>
    </r>
    <r>
      <rPr>
        <b/>
        <sz val="14"/>
        <color theme="1"/>
        <rFont val="Calibri"/>
        <family val="2"/>
        <scheme val="minor"/>
      </rPr>
      <t xml:space="preserve">'D' </t>
    </r>
    <r>
      <rPr>
        <sz val="14"/>
        <color theme="1"/>
        <rFont val="Calibri"/>
        <family val="2"/>
        <scheme val="minor"/>
      </rPr>
      <t>if going direct</t>
    </r>
  </si>
  <si>
    <t>WEST END</t>
  </si>
  <si>
    <t>Address</t>
  </si>
  <si>
    <t>VENUE:</t>
  </si>
  <si>
    <t>Ladies Friendly</t>
  </si>
  <si>
    <t>Issue 1</t>
  </si>
  <si>
    <t xml:space="preserve"> </t>
  </si>
  <si>
    <t>2.30pm</t>
  </si>
  <si>
    <r>
      <t xml:space="preserve">FIXTURE: </t>
    </r>
    <r>
      <rPr>
        <b/>
        <sz val="14"/>
        <rFont val="Calibri"/>
        <family val="2"/>
        <scheme val="minor"/>
      </rPr>
      <t xml:space="preserve"> 2 TRIPLES</t>
    </r>
  </si>
  <si>
    <t>CAMBERLEY</t>
  </si>
  <si>
    <t>Camberley</t>
  </si>
  <si>
    <t>Egham</t>
  </si>
  <si>
    <t>Horsell</t>
  </si>
  <si>
    <t>Knaphill</t>
  </si>
  <si>
    <t>Mytchett</t>
  </si>
  <si>
    <t>Tongham</t>
  </si>
  <si>
    <t>WINDLESHAM</t>
  </si>
  <si>
    <t>Windlesham</t>
  </si>
  <si>
    <t>Bracknell</t>
  </si>
  <si>
    <t>Burpham</t>
  </si>
  <si>
    <t>Cobham</t>
  </si>
  <si>
    <t>Chertsey</t>
  </si>
  <si>
    <t>Farnborough</t>
  </si>
  <si>
    <t>BISHOP DUPPAS</t>
  </si>
  <si>
    <t>BRACKNELL</t>
  </si>
  <si>
    <t>BURPHAM</t>
  </si>
  <si>
    <t>CHERTSEY</t>
  </si>
  <si>
    <t>COBHAM</t>
  </si>
  <si>
    <t>FARNBOROUGH</t>
  </si>
  <si>
    <t>HAWLEY</t>
  </si>
  <si>
    <t>Addlestone</t>
  </si>
  <si>
    <t>KT15 2AZ</t>
  </si>
  <si>
    <t/>
  </si>
  <si>
    <t>Albury</t>
  </si>
  <si>
    <t>Guildford</t>
  </si>
  <si>
    <t>GU5 9AJ</t>
  </si>
  <si>
    <t>Aldershot</t>
  </si>
  <si>
    <t>GU11 3NE</t>
  </si>
  <si>
    <t>GU11 3NG</t>
  </si>
  <si>
    <t>Walton Bridge Road</t>
  </si>
  <si>
    <t>Shepperton</t>
  </si>
  <si>
    <t>TW17 8NR</t>
  </si>
  <si>
    <t>Dorking Road</t>
  </si>
  <si>
    <t>Bookham</t>
  </si>
  <si>
    <t>KT23 4PA</t>
  </si>
  <si>
    <t>Lower Bourne</t>
  </si>
  <si>
    <t>Farnham</t>
  </si>
  <si>
    <t>GU10 3LL</t>
  </si>
  <si>
    <t>Church Road</t>
  </si>
  <si>
    <t>Berkshire</t>
  </si>
  <si>
    <t>RG12 1EH</t>
  </si>
  <si>
    <t>Guildford Road</t>
  </si>
  <si>
    <t>Godalming</t>
  </si>
  <si>
    <t>Surrey</t>
  </si>
  <si>
    <t>GU7 3BU</t>
  </si>
  <si>
    <t>Clay Lane</t>
  </si>
  <si>
    <t>GU4 7JU</t>
  </si>
  <si>
    <t>Byfleet</t>
  </si>
  <si>
    <t>KT14 7LZ</t>
  </si>
  <si>
    <t>GU15 3QQ</t>
  </si>
  <si>
    <t>GU15 2QW</t>
  </si>
  <si>
    <t>KT16 9BW</t>
  </si>
  <si>
    <t>KT11 2AY</t>
  </si>
  <si>
    <t>Cove</t>
  </si>
  <si>
    <t>GU14 8RW</t>
  </si>
  <si>
    <t>Cranleigh</t>
  </si>
  <si>
    <t>GU6 7AN</t>
  </si>
  <si>
    <t>Croft Lane</t>
  </si>
  <si>
    <t>Crondall</t>
  </si>
  <si>
    <t>Hampshire</t>
  </si>
  <si>
    <t>GU10 5QG</t>
  </si>
  <si>
    <t>TW20 9LX</t>
  </si>
  <si>
    <t>Esher</t>
  </si>
  <si>
    <t>KT10 8HL</t>
  </si>
  <si>
    <t>High Street</t>
  </si>
  <si>
    <t>KT10 9RP</t>
  </si>
  <si>
    <t>Cranleigh Road</t>
  </si>
  <si>
    <t>Ewhurst</t>
  </si>
  <si>
    <t>GU6 7RN</t>
  </si>
  <si>
    <t>Farley Hill</t>
  </si>
  <si>
    <t>RG7 1TR</t>
  </si>
  <si>
    <t>23a Canterbury Road</t>
  </si>
  <si>
    <t>GU14 6NW</t>
  </si>
  <si>
    <t>Ship Lane</t>
  </si>
  <si>
    <t>GU14 8BG</t>
  </si>
  <si>
    <t>GU9 7LE</t>
  </si>
  <si>
    <t>Fleet</t>
  </si>
  <si>
    <t>GU51 3RZ</t>
  </si>
  <si>
    <t>GU51 5QG</t>
  </si>
  <si>
    <t>Kingston Road</t>
  </si>
  <si>
    <t>Ashford</t>
  </si>
  <si>
    <t>Middlesex</t>
  </si>
  <si>
    <t>TW15 3SJ</t>
  </si>
  <si>
    <t>The Burys</t>
  </si>
  <si>
    <t>GU7 1HR</t>
  </si>
  <si>
    <t>South Road</t>
  </si>
  <si>
    <t>Wokingham</t>
  </si>
  <si>
    <t>RG40 3EE</t>
  </si>
  <si>
    <t>Blackwater</t>
  </si>
  <si>
    <t>GU17 9BN</t>
  </si>
  <si>
    <t>Parkside. New Haw</t>
  </si>
  <si>
    <t>KT15 3AN</t>
  </si>
  <si>
    <t>Molesey Road</t>
  </si>
  <si>
    <t>Hersham</t>
  </si>
  <si>
    <t>KT12 4QZ</t>
  </si>
  <si>
    <t>Grosvenor Road</t>
  </si>
  <si>
    <t>GU7 1QD</t>
  </si>
  <si>
    <t>Hook</t>
  </si>
  <si>
    <t>RG27 9TZ</t>
  </si>
  <si>
    <t>Hook Road</t>
  </si>
  <si>
    <t>Chessington</t>
  </si>
  <si>
    <t>KT9 1LP</t>
  </si>
  <si>
    <t xml:space="preserve">HORSELL                  </t>
  </si>
  <si>
    <t>Woking</t>
  </si>
  <si>
    <t>GU21 4SS</t>
  </si>
  <si>
    <t>GU21 2RA</t>
  </si>
  <si>
    <t xml:space="preserve">MAYFORD HALL           </t>
  </si>
  <si>
    <t>Saunders Lane</t>
  </si>
  <si>
    <t>Mere</t>
  </si>
  <si>
    <t>Wiltshire</t>
  </si>
  <si>
    <t>BA12 6EW</t>
  </si>
  <si>
    <t>Milford</t>
  </si>
  <si>
    <t>GU8 5HB</t>
  </si>
  <si>
    <t xml:space="preserve">MYTCHETT </t>
  </si>
  <si>
    <t>Hamesmoor Road</t>
  </si>
  <si>
    <t>GU16 6JD</t>
  </si>
  <si>
    <t>Oatlands Drive</t>
  </si>
  <si>
    <t>Weybridge</t>
  </si>
  <si>
    <t>KT13 9LB</t>
  </si>
  <si>
    <t>Odiham</t>
  </si>
  <si>
    <t>RG29 1NE</t>
  </si>
  <si>
    <t>Old Basing</t>
  </si>
  <si>
    <t>Basingstoke</t>
  </si>
  <si>
    <t>RG24 7DA</t>
  </si>
  <si>
    <t>Wimbledon Road</t>
  </si>
  <si>
    <t>GU15 4BD</t>
  </si>
  <si>
    <t>Foxhills Road</t>
  </si>
  <si>
    <t>Ottershaw</t>
  </si>
  <si>
    <t>KT16 0NQ</t>
  </si>
  <si>
    <t>Oxshott</t>
  </si>
  <si>
    <t>KT22 0RF</t>
  </si>
  <si>
    <t>Near Puttenham Golf Club</t>
  </si>
  <si>
    <t>GU3 1DU</t>
  </si>
  <si>
    <t>The Fairway</t>
  </si>
  <si>
    <t>Old Ively Road</t>
  </si>
  <si>
    <t>GU14 0LP</t>
  </si>
  <si>
    <t>Ripley</t>
  </si>
  <si>
    <t>GU23 6NE</t>
  </si>
  <si>
    <t>GU14 6QB</t>
  </si>
  <si>
    <t>Binton Lane</t>
  </si>
  <si>
    <t>The Sands</t>
  </si>
  <si>
    <t>GU10 1LL</t>
  </si>
  <si>
    <t>Stoke Park</t>
  </si>
  <si>
    <t>GU1 1HB</t>
  </si>
  <si>
    <t>Sunbury-on-Thames</t>
  </si>
  <si>
    <t>TW16 5PS</t>
  </si>
  <si>
    <t>Sunningdale</t>
  </si>
  <si>
    <t>SL5 0NA</t>
  </si>
  <si>
    <t>GU10 1AF</t>
  </si>
  <si>
    <t>Hersham Road</t>
  </si>
  <si>
    <t>KT12 1LH</t>
  </si>
  <si>
    <t>WEST BYFLEET</t>
  </si>
  <si>
    <t>Camphill Road</t>
  </si>
  <si>
    <t>West Byfleet</t>
  </si>
  <si>
    <t>KT14 6EH</t>
  </si>
  <si>
    <t>Westfield</t>
  </si>
  <si>
    <t>GU22 9QJ</t>
  </si>
  <si>
    <t>KT13 8AW</t>
  </si>
  <si>
    <t>GU20 6AA</t>
  </si>
  <si>
    <t>Barry Avenue</t>
  </si>
  <si>
    <t>Windsor</t>
  </si>
  <si>
    <t>SL4 1QX</t>
  </si>
  <si>
    <t>SL4 2HT</t>
  </si>
  <si>
    <t>WOKING PARK</t>
  </si>
  <si>
    <t>GU22 9BA</t>
  </si>
  <si>
    <t>WOKINGHAM</t>
  </si>
  <si>
    <t>Reading Road</t>
  </si>
  <si>
    <t>RG41 1EG</t>
  </si>
  <si>
    <t>29 Aldershot Road</t>
  </si>
  <si>
    <t>GU2 8AE</t>
  </si>
  <si>
    <t>Yateley</t>
  </si>
  <si>
    <t>GU46 7RP</t>
  </si>
  <si>
    <t>Bishop Duppas</t>
  </si>
  <si>
    <t>Hawley</t>
  </si>
  <si>
    <t xml:space="preserve">Horsell                  </t>
  </si>
  <si>
    <t xml:space="preserve">Mayford Hall           </t>
  </si>
  <si>
    <t xml:space="preserve">Mytchett </t>
  </si>
  <si>
    <t>Woking Park</t>
  </si>
  <si>
    <t>Column2</t>
  </si>
  <si>
    <t>Names</t>
  </si>
  <si>
    <t>Time</t>
  </si>
  <si>
    <t>ALDERSHOT TRACTION 'A'</t>
  </si>
  <si>
    <t>Weybourne Road,</t>
  </si>
  <si>
    <t>ADDLESTONE VICTORY PARK</t>
  </si>
  <si>
    <t>Addlestone Victory Park</t>
  </si>
  <si>
    <t>Victory Park</t>
  </si>
  <si>
    <t>2.00pm</t>
  </si>
  <si>
    <t>Southwell Park Road</t>
  </si>
  <si>
    <t>ALBURY</t>
  </si>
  <si>
    <t>Church Lane</t>
  </si>
  <si>
    <t>Albury2</t>
  </si>
  <si>
    <t>2.15pm</t>
  </si>
  <si>
    <t>COVE 'A'</t>
  </si>
  <si>
    <t>53 Horn Road</t>
  </si>
  <si>
    <t>ALDERSHOT TRACTION</t>
  </si>
  <si>
    <t>Aldershot Traction</t>
  </si>
  <si>
    <t>FARNBOROUGH 'A'</t>
  </si>
  <si>
    <t>The Green</t>
  </si>
  <si>
    <t>ALDERSHOT UNDERWOOD</t>
  </si>
  <si>
    <t>Aldershot Underwood</t>
  </si>
  <si>
    <t>Eggars Hill</t>
  </si>
  <si>
    <t>3.00pm</t>
  </si>
  <si>
    <t>MYTCHETT 'A'</t>
  </si>
  <si>
    <t>Recreation Ground</t>
  </si>
  <si>
    <t>Bishop Duppas Park</t>
  </si>
  <si>
    <t>6.00pm</t>
  </si>
  <si>
    <t>OLD DEAN</t>
  </si>
  <si>
    <t>BOOKHAM</t>
  </si>
  <si>
    <t>Chrystie Recreation Ground</t>
  </si>
  <si>
    <t>6.15pm</t>
  </si>
  <si>
    <t>YATELEY 'A'</t>
  </si>
  <si>
    <t>BOURNE</t>
  </si>
  <si>
    <t>Bourne</t>
  </si>
  <si>
    <t>82 Burnt Hill Road</t>
  </si>
  <si>
    <t>6.30pm</t>
  </si>
  <si>
    <t>BROADWATER</t>
  </si>
  <si>
    <t>Broadwater</t>
  </si>
  <si>
    <t>Sutherland Memorial Park</t>
  </si>
  <si>
    <t>BYFLEET</t>
  </si>
  <si>
    <t>Rectory Lane</t>
  </si>
  <si>
    <t>CAMBERLEY INDOOR</t>
  </si>
  <si>
    <t>Camberley Indoor</t>
  </si>
  <si>
    <t>Wilton Road</t>
  </si>
  <si>
    <t>Chertsey Recreation Ground</t>
  </si>
  <si>
    <t>Lushington Drive</t>
  </si>
  <si>
    <t>COVE</t>
  </si>
  <si>
    <t>CRANLEIGH</t>
  </si>
  <si>
    <t>Parsonage Road</t>
  </si>
  <si>
    <t>CRONDALL</t>
  </si>
  <si>
    <t>Hook Meadow</t>
  </si>
  <si>
    <t>EGHAM</t>
  </si>
  <si>
    <t>Manorcrofts Road</t>
  </si>
  <si>
    <t>EMBER</t>
  </si>
  <si>
    <t>Ember</t>
  </si>
  <si>
    <t>Car Park by 2 Grove Way</t>
  </si>
  <si>
    <t>ESHER</t>
  </si>
  <si>
    <t>Rear of Civic Centre</t>
  </si>
  <si>
    <t>EWHURST</t>
  </si>
  <si>
    <t>Ewhurst Bowling Centre</t>
  </si>
  <si>
    <t>FARLEY HILL</t>
  </si>
  <si>
    <t>Victory Hall</t>
  </si>
  <si>
    <t>FARNBOROUGH GATE</t>
  </si>
  <si>
    <t>Farnborough Gate</t>
  </si>
  <si>
    <t>Ringwood Road</t>
  </si>
  <si>
    <t>FARNHAM</t>
  </si>
  <si>
    <t>1 Bear Lane</t>
  </si>
  <si>
    <t>FLEET SOCIAL</t>
  </si>
  <si>
    <t>Fleet Social</t>
  </si>
  <si>
    <t>Clarence Road</t>
  </si>
  <si>
    <t>FLEET UNITED</t>
  </si>
  <si>
    <t>Fleet United</t>
  </si>
  <si>
    <t>17a Crookham Road</t>
  </si>
  <si>
    <t>FORDBRIDGE PARK</t>
  </si>
  <si>
    <t>Fordbridge Park</t>
  </si>
  <si>
    <t>GODALMING &amp; FARNCOMBE</t>
  </si>
  <si>
    <t>Godalming &amp; Farncombe</t>
  </si>
  <si>
    <t>Phillips Memorial Ground</t>
  </si>
  <si>
    <t>GREAT HOLLANDS</t>
  </si>
  <si>
    <t>Great Hollands</t>
  </si>
  <si>
    <t>Hawley Green</t>
  </si>
  <si>
    <t>HEATHERVALE</t>
  </si>
  <si>
    <t>Heathervale</t>
  </si>
  <si>
    <t>Heathervale Recreation Ground</t>
  </si>
  <si>
    <t xml:space="preserve">HERSHAM                </t>
  </si>
  <si>
    <t xml:space="preserve">Hersham                </t>
  </si>
  <si>
    <t>Coronation Playing Fields</t>
  </si>
  <si>
    <t>HOLLOWAY HILL</t>
  </si>
  <si>
    <t>Holloway Hill</t>
  </si>
  <si>
    <t>Holloway Hill Recreation</t>
  </si>
  <si>
    <t>HOOK</t>
  </si>
  <si>
    <t>Bowling Green Drive</t>
  </si>
  <si>
    <t>HOOK &amp; SOUTHBOROUGH</t>
  </si>
  <si>
    <t>Hook &amp; Southborough</t>
  </si>
  <si>
    <t>King Edward Recreation Ground</t>
  </si>
  <si>
    <t>Queen Elizabeth Gardens</t>
  </si>
  <si>
    <t xml:space="preserve">KNAPHILL                 </t>
  </si>
  <si>
    <t xml:space="preserve">Knaphill                 </t>
  </si>
  <si>
    <t>Sussex Road</t>
  </si>
  <si>
    <t>Mayford Village Hall</t>
  </si>
  <si>
    <t>MERE</t>
  </si>
  <si>
    <t>Springfield Road</t>
  </si>
  <si>
    <t xml:space="preserve">MILFORD                   </t>
  </si>
  <si>
    <t xml:space="preserve">Milford                   </t>
  </si>
  <si>
    <t>Chapel Lane</t>
  </si>
  <si>
    <t>OATLANDS PARK</t>
  </si>
  <si>
    <t>Oatlands Park</t>
  </si>
  <si>
    <t>Buryfields</t>
  </si>
  <si>
    <t>OLD BASING</t>
  </si>
  <si>
    <t>Bowling Green Recreation Ground</t>
  </si>
  <si>
    <t xml:space="preserve">OLD DEAN  </t>
  </si>
  <si>
    <t xml:space="preserve">Old Dean  </t>
  </si>
  <si>
    <t xml:space="preserve">OTTERSHAW             </t>
  </si>
  <si>
    <t xml:space="preserve">Ottershaw             </t>
  </si>
  <si>
    <t>Memorial Fields</t>
  </si>
  <si>
    <t>OXSHOTT</t>
  </si>
  <si>
    <t>Steels Lane</t>
  </si>
  <si>
    <t>PUTTENHAM &amp; WARNBOROUGH</t>
  </si>
  <si>
    <t>Puttenham &amp; Warnborough</t>
  </si>
  <si>
    <t>Puttenham Heath Road</t>
  </si>
  <si>
    <t xml:space="preserve">PYESTOCK      </t>
  </si>
  <si>
    <t xml:space="preserve">Pyestock      </t>
  </si>
  <si>
    <t>Cody Social Club</t>
  </si>
  <si>
    <t xml:space="preserve">RIPLEY </t>
  </si>
  <si>
    <t xml:space="preserve">Ripley </t>
  </si>
  <si>
    <t>Rose Lane</t>
  </si>
  <si>
    <t>ROYAL BRITISH LEGION</t>
  </si>
  <si>
    <t>Royal British Legion</t>
  </si>
  <si>
    <t>51 Cambridge Road</t>
  </si>
  <si>
    <t xml:space="preserve">SEALE &amp; SANDS         </t>
  </si>
  <si>
    <t xml:space="preserve">Seale &amp; Sands         </t>
  </si>
  <si>
    <t>STOKE PARK</t>
  </si>
  <si>
    <t>Lido Road</t>
  </si>
  <si>
    <t>SUNBURY SPORTS</t>
  </si>
  <si>
    <t>Sunbury Sports</t>
  </si>
  <si>
    <t>Lower Hampton Road</t>
  </si>
  <si>
    <t xml:space="preserve">SUNNINGDALE            </t>
  </si>
  <si>
    <t xml:space="preserve">Sunningdale            </t>
  </si>
  <si>
    <t>Whitmore Lane</t>
  </si>
  <si>
    <t>TONGHAM</t>
  </si>
  <si>
    <t>Oxenden Road</t>
  </si>
  <si>
    <t>WALTON</t>
  </si>
  <si>
    <t>Walton</t>
  </si>
  <si>
    <t>Elm Grove Recreation Ground</t>
  </si>
  <si>
    <t>WESTFIELD</t>
  </si>
  <si>
    <t>Greenmeads</t>
  </si>
  <si>
    <t>WEY VALLEY INDOOR</t>
  </si>
  <si>
    <t>Wey Valley Indoor</t>
  </si>
  <si>
    <t>Lido Road (off Stoke Road)</t>
  </si>
  <si>
    <t>WEYBRIDGE</t>
  </si>
  <si>
    <t>Springfield Lane</t>
  </si>
  <si>
    <t>Kennel Lane</t>
  </si>
  <si>
    <t>WINDSOR &amp; ETON</t>
  </si>
  <si>
    <t>Windsor &amp; Eton</t>
  </si>
  <si>
    <t>Goswell Meadow</t>
  </si>
  <si>
    <t>WINDSOR GREAT PARK</t>
  </si>
  <si>
    <t>Windsor Great Park</t>
  </si>
  <si>
    <t>Kingfield Road</t>
  </si>
  <si>
    <t>WOODBRIDGE HILL</t>
  </si>
  <si>
    <t>Woodbridge Hill</t>
  </si>
  <si>
    <t>YATELEY</t>
  </si>
  <si>
    <t>Mandie Aldridge</t>
  </si>
  <si>
    <t>Tina Barefield</t>
  </si>
  <si>
    <t>Jan Bonny</t>
  </si>
  <si>
    <t>Karen Brain</t>
  </si>
  <si>
    <t>Sue Browning</t>
  </si>
  <si>
    <t>Amanda Bye</t>
  </si>
  <si>
    <t>Mary Chapman</t>
  </si>
  <si>
    <t>Pauline Collins</t>
  </si>
  <si>
    <t>Julia Duffy</t>
  </si>
  <si>
    <t>Bente Fail</t>
  </si>
  <si>
    <t>Jan Fernandez</t>
  </si>
  <si>
    <t>Ness Franklin</t>
  </si>
  <si>
    <t>Linda Graham</t>
  </si>
  <si>
    <t>Christine Hill</t>
  </si>
  <si>
    <t>Paula Holmes</t>
  </si>
  <si>
    <t>Marilyn Humphreys</t>
  </si>
  <si>
    <t>Hazel Jenkins</t>
  </si>
  <si>
    <t>Jill Keith</t>
  </si>
  <si>
    <t>Jill Kennedy</t>
  </si>
  <si>
    <t>Rose-Marie Leach</t>
  </si>
  <si>
    <t>Janie Lee</t>
  </si>
  <si>
    <t>Linda Lofty</t>
  </si>
  <si>
    <t>Caroline Lovelace</t>
  </si>
  <si>
    <t>Linda Maryan</t>
  </si>
  <si>
    <t>Kathy Mccarthy</t>
  </si>
  <si>
    <t>Betty Oliver</t>
  </si>
  <si>
    <t>Linda Pattison</t>
  </si>
  <si>
    <t>Ingrid Pedersen</t>
  </si>
  <si>
    <t>Jenny Putley</t>
  </si>
  <si>
    <t>Nicky Ramsey</t>
  </si>
  <si>
    <t>Marilyn Reynolds</t>
  </si>
  <si>
    <t>Christina Ross</t>
  </si>
  <si>
    <t>Joy Ryan</t>
  </si>
  <si>
    <t>Victoria Semproni</t>
  </si>
  <si>
    <t>Colleen Shambrook</t>
  </si>
  <si>
    <t>Linda Stubbs</t>
  </si>
  <si>
    <t>Lorna Tongue</t>
  </si>
  <si>
    <t>Pat Turner</t>
  </si>
  <si>
    <t>Alison Verity</t>
  </si>
  <si>
    <t>Jayne Walsh</t>
  </si>
  <si>
    <t>Angela Woodley</t>
  </si>
  <si>
    <t>Column3</t>
  </si>
  <si>
    <t>Seale &amp; Sands</t>
  </si>
  <si>
    <t>ODIHAM &amp; N WARNBOROUGH</t>
  </si>
  <si>
    <t>GU22 0NS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</si>
</sst>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9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17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Arial"/>
      <family val="2"/>
    </font>
    <font>
      <sz val="16"/>
      <color indexed="1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8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/>
  </cellStyleXfs>
  <cellXfs count="12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6" fillId="0" borderId="0" xfId="1" applyFont="1"/>
    <xf numFmtId="0" fontId="13" fillId="0" borderId="1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9" fillId="0" borderId="20" xfId="0" applyFont="1" applyBorder="1" applyAlignment="1">
      <alignment horizontal="left" vertical="center" indent="1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15" fillId="0" borderId="10" xfId="1" applyFont="1" applyBorder="1"/>
    <xf numFmtId="0" fontId="19" fillId="0" borderId="1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1" applyFont="1" applyBorder="1"/>
    <xf numFmtId="0" fontId="23" fillId="0" borderId="6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indent="1"/>
    </xf>
    <xf numFmtId="0" fontId="24" fillId="0" borderId="20" xfId="0" applyFont="1" applyBorder="1" applyAlignment="1">
      <alignment horizontal="left" vertical="center" indent="1"/>
    </xf>
    <xf numFmtId="14" fontId="2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horizontal="left" vertical="center"/>
      <protection locked="0"/>
    </xf>
    <xf numFmtId="0" fontId="8" fillId="0" borderId="0" xfId="1" applyFont="1"/>
    <xf numFmtId="0" fontId="8" fillId="0" borderId="0" xfId="1" applyFont="1" applyAlignment="1">
      <alignment vertical="center"/>
    </xf>
    <xf numFmtId="0" fontId="3" fillId="0" borderId="1" xfId="1" applyFont="1" applyBorder="1" applyAlignment="1" applyProtection="1">
      <alignment horizontal="left" vertical="center" indent="1"/>
      <protection locked="0"/>
    </xf>
    <xf numFmtId="0" fontId="3" fillId="0" borderId="3" xfId="1" applyFont="1" applyBorder="1" applyAlignment="1" applyProtection="1">
      <alignment horizontal="left" vertical="center" indent="1"/>
      <protection locked="0"/>
    </xf>
    <xf numFmtId="0" fontId="3" fillId="0" borderId="26" xfId="1" applyFont="1" applyBorder="1" applyAlignment="1" applyProtection="1">
      <alignment horizontal="left" vertical="center" indent="1"/>
      <protection locked="0"/>
    </xf>
    <xf numFmtId="0" fontId="3" fillId="0" borderId="1" xfId="1" applyFont="1" applyBorder="1" applyAlignment="1" applyProtection="1">
      <alignment horizontal="left" vertical="center" indent="1" shrinkToFit="1"/>
      <protection locked="0"/>
    </xf>
    <xf numFmtId="14" fontId="2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3" fillId="0" borderId="13" xfId="1" applyFont="1" applyBorder="1" applyProtection="1">
      <protection locked="0"/>
    </xf>
    <xf numFmtId="0" fontId="3" fillId="0" borderId="0" xfId="1" applyFont="1" applyAlignment="1" applyProtection="1">
      <alignment horizontal="left" vertical="center" inden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3" fillId="0" borderId="18" xfId="1" applyFont="1" applyBorder="1" applyProtection="1">
      <protection locked="0"/>
    </xf>
    <xf numFmtId="0" fontId="3" fillId="0" borderId="5" xfId="1" applyFont="1" applyBorder="1" applyAlignment="1" applyProtection="1">
      <alignment horizontal="left" vertical="center" indent="1"/>
      <protection locked="0"/>
    </xf>
    <xf numFmtId="0" fontId="20" fillId="0" borderId="5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left" vertical="center" indent="1"/>
      <protection locked="0"/>
    </xf>
    <xf numFmtId="0" fontId="14" fillId="0" borderId="0" xfId="0" applyFont="1"/>
    <xf numFmtId="0" fontId="9" fillId="0" borderId="20" xfId="0" applyFont="1" applyBorder="1" applyAlignment="1" applyProtection="1">
      <alignment horizontal="center" vertical="center"/>
      <protection locked="0"/>
    </xf>
    <xf numFmtId="0" fontId="16" fillId="0" borderId="2" xfId="1" applyFont="1" applyBorder="1" applyProtection="1">
      <protection locked="0"/>
    </xf>
    <xf numFmtId="0" fontId="16" fillId="0" borderId="7" xfId="1" applyFont="1" applyBorder="1" applyProtection="1">
      <protection locked="0"/>
    </xf>
    <xf numFmtId="0" fontId="16" fillId="0" borderId="4" xfId="1" applyFont="1" applyBorder="1" applyProtection="1">
      <protection locked="0"/>
    </xf>
    <xf numFmtId="0" fontId="16" fillId="0" borderId="8" xfId="1" applyFont="1" applyBorder="1" applyProtection="1">
      <protection locked="0"/>
    </xf>
    <xf numFmtId="0" fontId="18" fillId="0" borderId="27" xfId="1" applyFont="1" applyBorder="1" applyProtection="1">
      <protection locked="0"/>
    </xf>
    <xf numFmtId="0" fontId="16" fillId="0" borderId="21" xfId="1" applyFont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6" fillId="0" borderId="27" xfId="1" applyFont="1" applyBorder="1" applyProtection="1">
      <protection locked="0"/>
    </xf>
    <xf numFmtId="0" fontId="20" fillId="0" borderId="28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vertical="center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3" xfId="1" applyFont="1" applyBorder="1" applyAlignment="1" applyProtection="1">
      <alignment vertical="center"/>
      <protection locked="0"/>
    </xf>
    <xf numFmtId="0" fontId="3" fillId="0" borderId="19" xfId="1" applyFont="1" applyBorder="1" applyAlignment="1" applyProtection="1">
      <alignment vertical="center"/>
      <protection locked="0"/>
    </xf>
    <xf numFmtId="0" fontId="3" fillId="0" borderId="20" xfId="1" applyFont="1" applyBorder="1" applyAlignment="1" applyProtection="1">
      <alignment vertical="center"/>
      <protection locked="0"/>
    </xf>
    <xf numFmtId="0" fontId="3" fillId="0" borderId="26" xfId="1" applyFont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27012640-96A2-428C-95B3-21D3814ADF64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121738-7BD0-47FD-8B5C-CB3F78816FB5}"/>
            </a:ext>
          </a:extLst>
        </xdr:cNvPr>
        <xdr:cNvSpPr txBox="1">
          <a:spLocks noChangeArrowheads="1"/>
        </xdr:cNvSpPr>
      </xdr:nvSpPr>
      <xdr:spPr bwMode="auto">
        <a:xfrm>
          <a:off x="320992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EEC5BCD-304F-4A1D-A26A-A07794C39BAD}"/>
            </a:ext>
          </a:extLst>
        </xdr:cNvPr>
        <xdr:cNvSpPr txBox="1">
          <a:spLocks noChangeArrowheads="1"/>
        </xdr:cNvSpPr>
      </xdr:nvSpPr>
      <xdr:spPr bwMode="auto">
        <a:xfrm>
          <a:off x="4838700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200025</xdr:colOff>
      <xdr:row>0</xdr:row>
      <xdr:rowOff>247650</xdr:rowOff>
    </xdr:from>
    <xdr:to>
      <xdr:col>1</xdr:col>
      <xdr:colOff>136377</xdr:colOff>
      <xdr:row>1</xdr:row>
      <xdr:rowOff>295275</xdr:rowOff>
    </xdr:to>
    <xdr:pic>
      <xdr:nvPicPr>
        <xdr:cNvPr id="4" name="Picture 71" descr="NA00273_">
          <a:extLst>
            <a:ext uri="{FF2B5EF4-FFF2-40B4-BE49-F238E27FC236}">
              <a16:creationId xmlns:a16="http://schemas.microsoft.com/office/drawing/2014/main" id="{D02CD961-CABD-44A2-B40A-73CEC69F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65072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585444</xdr:colOff>
      <xdr:row>36</xdr:row>
      <xdr:rowOff>142877</xdr:rowOff>
    </xdr:from>
    <xdr:to>
      <xdr:col>7</xdr:col>
      <xdr:colOff>352426</xdr:colOff>
      <xdr:row>42</xdr:row>
      <xdr:rowOff>163307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C634BB-7D07-4809-AB77-AF4E2CB529B3}"/>
            </a:ext>
          </a:extLst>
        </xdr:cNvPr>
        <xdr:cNvSpPr txBox="1"/>
      </xdr:nvSpPr>
      <xdr:spPr>
        <a:xfrm>
          <a:off x="4890744" y="8715377"/>
          <a:ext cx="3481732" cy="144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Data/Data validation settings and  select list.  In Source enter =Info!a2:a50.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4</xdr:col>
      <xdr:colOff>0</xdr:colOff>
      <xdr:row>31</xdr:row>
      <xdr:rowOff>1</xdr:rowOff>
    </xdr:from>
    <xdr:to>
      <xdr:col>6</xdr:col>
      <xdr:colOff>295275</xdr:colOff>
      <xdr:row>35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36FB95-895A-48AD-85CD-7BA01978401A}"/>
            </a:ext>
          </a:extLst>
        </xdr:cNvPr>
        <xdr:cNvSpPr txBox="1"/>
      </xdr:nvSpPr>
      <xdr:spPr>
        <a:xfrm>
          <a:off x="4914900" y="7381876"/>
          <a:ext cx="2790825" cy="1142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=Info!$m$2:$m$10.</a:t>
          </a:r>
          <a:endParaRPr lang="en-GB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</xdr:row>
      <xdr:rowOff>152400</xdr:rowOff>
    </xdr:from>
    <xdr:to>
      <xdr:col>0</xdr:col>
      <xdr:colOff>1095375</xdr:colOff>
      <xdr:row>12</xdr:row>
      <xdr:rowOff>136071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C5A344-D8AF-8A95-871A-79406B3B717A}"/>
            </a:ext>
          </a:extLst>
        </xdr:cNvPr>
        <xdr:cNvSpPr txBox="1"/>
      </xdr:nvSpPr>
      <xdr:spPr>
        <a:xfrm>
          <a:off x="190501" y="1121909"/>
          <a:ext cx="904874" cy="953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Used to sort required teams  from complete list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1BEF95-CB34-4EBE-AAE5-81D2C5726D47}" name="Table13" displayName="Table13" ref="A1:C43" totalsRowShown="0" headerRowDxfId="7" dataDxfId="6">
  <autoFilter ref="A1:C43" xr:uid="{0B631C40-6525-4591-8B54-36C8BE67C645}"/>
  <sortState xmlns:xlrd2="http://schemas.microsoft.com/office/spreadsheetml/2017/richdata2" ref="A2:A42">
    <sortCondition ref="A2:A42"/>
  </sortState>
  <tableColumns count="3">
    <tableColumn id="2" xr3:uid="{90E6C6ED-7D99-4A74-B540-420F8323F859}" name="Names" dataDxfId="5" dataCellStyle="Normal 2"/>
    <tableColumn id="3" xr3:uid="{F436FB19-0983-4249-B6E2-B085D5EE49C9}" name="Column2" dataDxfId="4"/>
    <tableColumn id="4" xr3:uid="{ED54095F-4D2E-4886-AA42-47CF0BDC683A}" name="Column3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71C5BD-8E3B-448A-848F-4A8761816FB7}" name="Table36" displayName="Table36" ref="L1:L8" totalsRowShown="0" headerRowDxfId="2" dataDxfId="1">
  <autoFilter ref="L1:L8" xr:uid="{49477AD4-30A0-49FD-8951-40DEE07E85C4}"/>
  <tableColumns count="1">
    <tableColumn id="1" xr3:uid="{CB2F3085-5C71-43E0-8AF7-1C141AF0C9D6}" name="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5391B-EFAB-4DC5-89D5-CE02C368FF9E}">
  <sheetPr>
    <pageSetUpPr fitToPage="1"/>
  </sheetPr>
  <dimension ref="A1:I26"/>
  <sheetViews>
    <sheetView tabSelected="1" zoomScaleNormal="100" workbookViewId="0">
      <selection activeCell="D4" sqref="D4"/>
    </sheetView>
  </sheetViews>
  <sheetFormatPr defaultColWidth="8.85546875" defaultRowHeight="12.75" x14ac:dyDescent="0.2"/>
  <cols>
    <col min="1" max="1" width="10.7109375" style="5" customWidth="1"/>
    <col min="2" max="2" width="30.7109375" style="5" customWidth="1"/>
    <col min="3" max="4" width="7.7109375" style="5" customWidth="1"/>
    <col min="5" max="5" width="2.7109375" style="5" customWidth="1"/>
    <col min="6" max="6" width="10.7109375" style="5" customWidth="1"/>
    <col min="7" max="7" width="30.7109375" style="5" customWidth="1"/>
    <col min="8" max="9" width="7.7109375" style="5" customWidth="1"/>
    <col min="10" max="16384" width="8.85546875" style="5"/>
  </cols>
  <sheetData>
    <row r="1" spans="1:9" ht="60" customHeight="1" x14ac:dyDescent="0.2">
      <c r="A1" s="13"/>
      <c r="B1" s="103" t="s">
        <v>0</v>
      </c>
      <c r="C1" s="103"/>
      <c r="D1" s="103"/>
      <c r="E1" s="103"/>
      <c r="F1" s="103"/>
      <c r="G1" s="103"/>
      <c r="H1" s="59">
        <f>D4</f>
        <v>45189</v>
      </c>
      <c r="I1" s="14"/>
    </row>
    <row r="2" spans="1:9" ht="35.1" customHeight="1" x14ac:dyDescent="0.2">
      <c r="A2" s="15"/>
      <c r="B2" s="99" t="s">
        <v>19</v>
      </c>
      <c r="C2" s="99"/>
      <c r="D2" s="99"/>
      <c r="E2" s="99"/>
      <c r="F2" s="99"/>
      <c r="G2" s="99"/>
      <c r="H2" s="99"/>
      <c r="I2" s="16"/>
    </row>
    <row r="3" spans="1:9" ht="35.1" customHeight="1" x14ac:dyDescent="0.2">
      <c r="A3" s="15"/>
      <c r="B3" s="1"/>
      <c r="C3" s="2" t="s">
        <v>16</v>
      </c>
      <c r="D3" s="60" t="s">
        <v>1</v>
      </c>
      <c r="E3" s="3"/>
      <c r="F3" s="64" t="s">
        <v>131</v>
      </c>
      <c r="G3" s="4"/>
      <c r="I3" s="16"/>
    </row>
    <row r="4" spans="1:9" ht="35.1" customHeight="1" x14ac:dyDescent="0.2">
      <c r="A4" s="51" t="s">
        <v>2</v>
      </c>
      <c r="B4" s="9" t="str">
        <f>UPPER(TEXT(D4,"ddddd d mmmm"))</f>
        <v>WEDNESDAY 20 SEPTEMBER</v>
      </c>
      <c r="C4" s="72"/>
      <c r="D4" s="63">
        <v>45189</v>
      </c>
      <c r="F4" s="6"/>
      <c r="G4" s="7" t="s">
        <v>3</v>
      </c>
      <c r="H4" s="65" t="s">
        <v>22</v>
      </c>
      <c r="I4" s="17"/>
    </row>
    <row r="5" spans="1:9" ht="35.1" customHeight="1" thickBot="1" x14ac:dyDescent="0.25">
      <c r="A5" s="50" t="s">
        <v>18</v>
      </c>
      <c r="B5" s="30" t="s">
        <v>14</v>
      </c>
      <c r="C5" s="31"/>
      <c r="D5" s="29"/>
      <c r="E5" s="32" t="s">
        <v>23</v>
      </c>
      <c r="F5" s="33"/>
      <c r="G5" s="33"/>
      <c r="H5" s="86" t="s">
        <v>4</v>
      </c>
      <c r="I5" s="34"/>
    </row>
    <row r="6" spans="1:9" ht="12" customHeight="1" thickBot="1" x14ac:dyDescent="0.25">
      <c r="A6" s="18"/>
      <c r="C6" s="6"/>
      <c r="E6" s="10"/>
      <c r="F6" s="7"/>
      <c r="G6" s="7"/>
      <c r="H6" s="11"/>
      <c r="I6" s="19"/>
    </row>
    <row r="7" spans="1:9" ht="27" customHeight="1" thickBot="1" x14ac:dyDescent="0.25">
      <c r="A7" s="100" t="s">
        <v>15</v>
      </c>
      <c r="B7" s="101"/>
      <c r="C7" s="101"/>
      <c r="D7" s="101"/>
      <c r="E7" s="101"/>
      <c r="F7" s="101"/>
      <c r="G7" s="101"/>
      <c r="H7" s="101"/>
      <c r="I7" s="102"/>
    </row>
    <row r="8" spans="1:9" ht="12" customHeight="1" thickBot="1" x14ac:dyDescent="0.25">
      <c r="A8" s="20"/>
      <c r="B8" s="21"/>
      <c r="C8" s="21"/>
      <c r="D8" s="21"/>
      <c r="E8" s="21"/>
      <c r="F8" s="21"/>
      <c r="G8" s="21"/>
      <c r="H8" s="21"/>
      <c r="I8" s="22"/>
    </row>
    <row r="9" spans="1:9" ht="27" customHeight="1" thickBot="1" x14ac:dyDescent="0.45">
      <c r="A9" s="35"/>
      <c r="B9" s="56" t="s">
        <v>5</v>
      </c>
      <c r="C9" s="57" t="s">
        <v>6</v>
      </c>
      <c r="D9" s="58" t="s">
        <v>7</v>
      </c>
      <c r="E9" s="23"/>
      <c r="F9" s="35"/>
      <c r="G9" s="56" t="s">
        <v>8</v>
      </c>
      <c r="H9" s="57" t="s">
        <v>6</v>
      </c>
      <c r="I9" s="58" t="s">
        <v>7</v>
      </c>
    </row>
    <row r="10" spans="1:9" ht="27" customHeight="1" x14ac:dyDescent="0.4">
      <c r="A10" s="52" t="s">
        <v>9</v>
      </c>
      <c r="B10" s="68"/>
      <c r="C10" s="87"/>
      <c r="D10" s="88"/>
      <c r="E10" s="23"/>
      <c r="F10" s="52" t="s">
        <v>9</v>
      </c>
      <c r="G10" s="71"/>
      <c r="H10" s="87"/>
      <c r="I10" s="88"/>
    </row>
    <row r="11" spans="1:9" ht="27" customHeight="1" x14ac:dyDescent="0.4">
      <c r="A11" s="53">
        <v>2</v>
      </c>
      <c r="B11" s="69"/>
      <c r="C11" s="89"/>
      <c r="D11" s="90"/>
      <c r="E11" s="23"/>
      <c r="F11" s="53">
        <v>2</v>
      </c>
      <c r="G11" s="69"/>
      <c r="H11" s="89"/>
      <c r="I11" s="90"/>
    </row>
    <row r="12" spans="1:9" ht="27" customHeight="1" thickBot="1" x14ac:dyDescent="0.45">
      <c r="A12" s="54" t="s">
        <v>10</v>
      </c>
      <c r="B12" s="70"/>
      <c r="C12" s="91"/>
      <c r="D12" s="92"/>
      <c r="E12" s="23"/>
      <c r="F12" s="54" t="s">
        <v>10</v>
      </c>
      <c r="G12" s="70"/>
      <c r="H12" s="96"/>
      <c r="I12" s="92"/>
    </row>
    <row r="13" spans="1:9" ht="12" customHeight="1" thickBot="1" x14ac:dyDescent="0.25">
      <c r="A13" s="24"/>
      <c r="B13" s="25"/>
      <c r="C13" s="25"/>
      <c r="D13" s="25"/>
      <c r="E13" s="25"/>
      <c r="F13" s="25"/>
      <c r="G13" s="25"/>
      <c r="H13" s="25"/>
      <c r="I13" s="26"/>
    </row>
    <row r="14" spans="1:9" ht="27" customHeight="1" thickBot="1" x14ac:dyDescent="0.45">
      <c r="A14" s="47"/>
      <c r="B14" s="45" t="s">
        <v>13</v>
      </c>
      <c r="C14" s="48"/>
      <c r="D14" s="49"/>
      <c r="E14" s="23"/>
      <c r="F14" s="36"/>
      <c r="G14" s="37" t="s">
        <v>17</v>
      </c>
      <c r="H14" s="38"/>
      <c r="I14" s="39"/>
    </row>
    <row r="15" spans="1:9" ht="27" customHeight="1" x14ac:dyDescent="0.4">
      <c r="A15" s="104"/>
      <c r="B15" s="105"/>
      <c r="C15" s="106"/>
      <c r="D15" s="74"/>
      <c r="E15" s="23"/>
      <c r="F15" s="40"/>
      <c r="G15" s="61" t="str">
        <f>IF(LEN(VLOOKUP($F$3,Info!$E$2:$J$80,2,FALSE))=0,"",VLOOKUP($F$3,Info!$E$2:$J$80,2,FALSE))</f>
        <v>Mayford Village Hall</v>
      </c>
      <c r="H15" s="12"/>
      <c r="I15" s="27"/>
    </row>
    <row r="16" spans="1:9" ht="27" customHeight="1" x14ac:dyDescent="0.4">
      <c r="A16" s="104"/>
      <c r="B16" s="75"/>
      <c r="C16" s="106"/>
      <c r="D16" s="74"/>
      <c r="E16" s="23"/>
      <c r="F16" s="15"/>
      <c r="G16" s="61" t="str">
        <f>IF(LEN(VLOOKUP($F$3,Info!$E$2:$J$80,3,FALSE))=0,"",VLOOKUP($F$3,Info!$E$2:$J$80,3,FALSE))</f>
        <v>Saunders Lane</v>
      </c>
      <c r="I16" s="28"/>
    </row>
    <row r="17" spans="1:9" ht="27" customHeight="1" x14ac:dyDescent="0.4">
      <c r="A17" s="104"/>
      <c r="B17" s="75"/>
      <c r="C17" s="106"/>
      <c r="D17" s="74"/>
      <c r="E17" s="23"/>
      <c r="F17" s="15"/>
      <c r="G17" s="61" t="str">
        <f>IF(LEN(VLOOKUP($F$3,Info!$E$2:$J$80,4,FALSE))=0,"",VLOOKUP($F$3,Info!$E$2:$J$80,4,FALSE))</f>
        <v>Woking</v>
      </c>
      <c r="I17" s="16"/>
    </row>
    <row r="18" spans="1:9" ht="27" customHeight="1" x14ac:dyDescent="0.2">
      <c r="A18" s="104"/>
      <c r="B18" s="76"/>
      <c r="C18" s="106"/>
      <c r="D18" s="74"/>
      <c r="E18" s="8"/>
      <c r="F18" s="41"/>
      <c r="G18" s="61" t="str">
        <f>IF(LEN(VLOOKUP($F$3,Info!$E$2:$J$80,5,FALSE))=0,"",VLOOKUP($F$3,Info!$E$2:$J$80,5,FALSE))</f>
        <v>GU22 0NS</v>
      </c>
      <c r="I18" s="16"/>
    </row>
    <row r="19" spans="1:9" ht="27" customHeight="1" x14ac:dyDescent="0.2">
      <c r="A19" s="107"/>
      <c r="B19" s="76"/>
      <c r="C19" s="106"/>
      <c r="D19" s="74"/>
      <c r="E19" s="8"/>
      <c r="F19" s="41"/>
      <c r="G19" s="61" t="str">
        <f>IF(LEN(VLOOKUP($F$3,Info!$E$2:$J$80,6,FALSE))=0,"",VLOOKUP($F$3,Info!$E$2:$J$80,6,FALSE))</f>
        <v/>
      </c>
      <c r="I19" s="16"/>
    </row>
    <row r="20" spans="1:9" ht="27" customHeight="1" thickBot="1" x14ac:dyDescent="0.25">
      <c r="A20" s="108"/>
      <c r="B20" s="108"/>
      <c r="C20" s="108"/>
      <c r="D20" s="109"/>
      <c r="E20" s="8"/>
      <c r="F20" s="42"/>
      <c r="G20" s="62"/>
      <c r="H20" s="29"/>
      <c r="I20" s="43"/>
    </row>
    <row r="21" spans="1:9" ht="27" customHeight="1" thickBot="1" x14ac:dyDescent="0.25">
      <c r="E21" s="8"/>
      <c r="F21" s="5" t="s">
        <v>21</v>
      </c>
      <c r="I21" s="16"/>
    </row>
    <row r="22" spans="1:9" ht="27" customHeight="1" thickBot="1" x14ac:dyDescent="0.25">
      <c r="A22" s="44"/>
      <c r="B22" s="45" t="s">
        <v>12</v>
      </c>
      <c r="C22" s="46"/>
      <c r="D22" s="55" t="s">
        <v>11</v>
      </c>
      <c r="E22" s="8"/>
      <c r="F22" s="44"/>
      <c r="G22" s="45" t="s">
        <v>12</v>
      </c>
      <c r="H22" s="46"/>
      <c r="I22" s="55" t="s">
        <v>11</v>
      </c>
    </row>
    <row r="23" spans="1:9" ht="27" customHeight="1" x14ac:dyDescent="0.35">
      <c r="A23" s="110"/>
      <c r="B23" s="110"/>
      <c r="C23" s="110"/>
      <c r="D23" s="93"/>
      <c r="E23" s="8"/>
      <c r="F23" s="78"/>
      <c r="G23" s="79"/>
      <c r="H23" s="80"/>
      <c r="I23" s="97"/>
    </row>
    <row r="24" spans="1:9" ht="27" customHeight="1" x14ac:dyDescent="0.35">
      <c r="A24" s="111"/>
      <c r="B24" s="111"/>
      <c r="C24" s="111"/>
      <c r="D24" s="94"/>
      <c r="F24" s="81"/>
      <c r="G24" s="82"/>
      <c r="H24" s="83"/>
      <c r="I24" s="98"/>
    </row>
    <row r="25" spans="1:9" ht="27" customHeight="1" x14ac:dyDescent="0.2">
      <c r="A25" s="112"/>
      <c r="B25" s="77"/>
      <c r="C25" s="111"/>
      <c r="D25" s="94"/>
      <c r="F25" s="115"/>
      <c r="G25" s="82"/>
      <c r="H25" s="116"/>
      <c r="I25" s="117"/>
    </row>
    <row r="26" spans="1:9" ht="27" customHeight="1" thickBot="1" x14ac:dyDescent="0.25">
      <c r="A26" s="113" t="s">
        <v>20</v>
      </c>
      <c r="B26" s="114"/>
      <c r="C26" s="108"/>
      <c r="D26" s="95"/>
      <c r="E26" s="29"/>
      <c r="F26" s="118"/>
      <c r="G26" s="84"/>
      <c r="H26" s="119"/>
      <c r="I26" s="120"/>
    </row>
  </sheetData>
  <sheetProtection sheet="1" objects="1" scenarios="1"/>
  <mergeCells count="3">
    <mergeCell ref="B2:H2"/>
    <mergeCell ref="A7:I7"/>
    <mergeCell ref="B1:G1"/>
  </mergeCells>
  <dataValidations count="1">
    <dataValidation showInputMessage="1" showErrorMessage="1" sqref="B10 B10 B11 B12 G10 G11 G12" xr:uid="{FC16F8F0-471C-45D9-ACCF-3B3486B0C5A1}"/>
  </dataValidations>
  <printOptions horizontalCentered="1"/>
  <pageMargins left="0.19685039370078741" right="0.19685039370078741" top="0.15748031496062992" bottom="0.15748031496062992" header="0.51181102362204722" footer="0.51181102362204722"/>
  <pageSetup paperSize="9" scale="88" orientation="portrait" horizontalDpi="4294967293" copies="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D61ACDF-96B9-44AA-87EA-985123ED873E}">
          <x14:formula1>
            <xm:f>Info!$L$2:$L$10</xm:f>
          </x14:formula1>
          <xm:sqref>H4</xm:sqref>
        </x14:dataValidation>
        <x14:dataValidation type="list" allowBlank="1" showInputMessage="1" showErrorMessage="1" xr:uid="{8BFABDD5-9014-4BCF-A97C-08FC0F3A367D}">
          <x14:formula1>
            <xm:f>Info!$C2:$C30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F7D3B-BAC8-4A09-AC44-DF52C94347A7}">
  <dimension ref="A1:T43"/>
  <sheetViews>
    <sheetView topLeftCell="A2" zoomScaleNormal="100" workbookViewId="0">
      <selection activeCell="A2" sqref="A2"/>
    </sheetView>
  </sheetViews>
  <sheetFormatPr defaultRowHeight="18.75" x14ac:dyDescent="0.3"/>
  <cols>
    <col min="1" max="1" width="21.85546875" style="66" bestFit="1" customWidth="1"/>
    <col min="2" max="2" width="9.140625" style="66"/>
    <col min="3" max="3" width="33.5703125" style="66" bestFit="1" customWidth="1"/>
    <col min="4" max="4" width="9.140625" style="66"/>
    <col min="5" max="5" width="28.28515625" style="66" bestFit="1" customWidth="1"/>
    <col min="6" max="6" width="33" style="66" bestFit="1" customWidth="1"/>
    <col min="7" max="7" width="25" style="66" bestFit="1" customWidth="1"/>
    <col min="8" max="8" width="12" style="66" customWidth="1"/>
    <col min="9" max="9" width="11.42578125" style="66" customWidth="1"/>
    <col min="10" max="10" width="14.85546875" style="66" customWidth="1"/>
    <col min="11" max="13" width="9.140625" style="66"/>
    <col min="14" max="14" width="11.42578125" style="66" customWidth="1"/>
    <col min="15" max="15" width="30.5703125" style="66" bestFit="1" customWidth="1"/>
    <col min="16" max="16" width="24.28515625" style="66" bestFit="1" customWidth="1"/>
    <col min="17" max="17" width="25" style="66" bestFit="1" customWidth="1"/>
    <col min="18" max="18" width="15.85546875" style="66" bestFit="1" customWidth="1"/>
    <col min="19" max="19" width="13.85546875" style="66" bestFit="1" customWidth="1"/>
    <col min="20" max="16384" width="9.140625" style="66"/>
  </cols>
  <sheetData>
    <row r="1" spans="1:20" x14ac:dyDescent="0.3">
      <c r="A1" s="66" t="s">
        <v>204</v>
      </c>
      <c r="B1" s="66" t="s">
        <v>203</v>
      </c>
      <c r="C1" s="66" t="s">
        <v>406</v>
      </c>
      <c r="L1" s="66" t="s">
        <v>205</v>
      </c>
      <c r="O1" s="67" t="s">
        <v>206</v>
      </c>
      <c r="P1" s="67" t="s">
        <v>207</v>
      </c>
      <c r="Q1" s="67" t="s">
        <v>51</v>
      </c>
      <c r="R1" s="67" t="s">
        <v>52</v>
      </c>
      <c r="S1" s="67" t="s">
        <v>47</v>
      </c>
    </row>
    <row r="2" spans="1:20" x14ac:dyDescent="0.3">
      <c r="B2" s="66">
        <v>1</v>
      </c>
      <c r="C2" s="66" t="s">
        <v>208</v>
      </c>
      <c r="E2" s="66" t="s">
        <v>208</v>
      </c>
      <c r="F2" s="66" t="s">
        <v>210</v>
      </c>
      <c r="G2" s="66" t="s">
        <v>45</v>
      </c>
      <c r="H2" s="66" t="s">
        <v>46</v>
      </c>
      <c r="L2" s="67" t="s">
        <v>211</v>
      </c>
      <c r="O2" s="67" t="s">
        <v>24</v>
      </c>
      <c r="P2" s="67" t="s">
        <v>212</v>
      </c>
      <c r="Q2" s="67" t="s">
        <v>25</v>
      </c>
      <c r="R2" s="67" t="s">
        <v>74</v>
      </c>
      <c r="S2" s="67" t="s">
        <v>47</v>
      </c>
    </row>
    <row r="3" spans="1:20" x14ac:dyDescent="0.3">
      <c r="A3" s="66" t="s">
        <v>403</v>
      </c>
      <c r="B3" s="66">
        <v>1</v>
      </c>
      <c r="C3" s="66" t="s">
        <v>38</v>
      </c>
      <c r="E3" s="66" t="s">
        <v>38</v>
      </c>
      <c r="F3" s="66" t="s">
        <v>229</v>
      </c>
      <c r="G3" s="66" t="s">
        <v>54</v>
      </c>
      <c r="H3" s="66" t="s">
        <v>55</v>
      </c>
      <c r="I3" s="66" t="s">
        <v>56</v>
      </c>
      <c r="J3" s="66" t="s">
        <v>47</v>
      </c>
      <c r="L3" s="67" t="s">
        <v>216</v>
      </c>
      <c r="O3" s="67" t="s">
        <v>217</v>
      </c>
      <c r="P3" s="67" t="s">
        <v>218</v>
      </c>
      <c r="Q3" s="67" t="s">
        <v>78</v>
      </c>
      <c r="R3" s="67" t="s">
        <v>79</v>
      </c>
      <c r="S3" s="67" t="s">
        <v>47</v>
      </c>
    </row>
    <row r="4" spans="1:20" x14ac:dyDescent="0.3">
      <c r="A4" s="66" t="s">
        <v>370</v>
      </c>
      <c r="B4" s="66">
        <v>1</v>
      </c>
      <c r="C4" s="66" t="s">
        <v>39</v>
      </c>
      <c r="E4" s="66" t="s">
        <v>39</v>
      </c>
      <c r="F4" s="66" t="s">
        <v>63</v>
      </c>
      <c r="G4" s="66" t="s">
        <v>33</v>
      </c>
      <c r="H4" s="66" t="s">
        <v>64</v>
      </c>
      <c r="I4" s="66" t="s">
        <v>65</v>
      </c>
      <c r="J4" s="66" t="s">
        <v>47</v>
      </c>
      <c r="L4" s="67" t="s">
        <v>22</v>
      </c>
      <c r="O4" s="67" t="s">
        <v>221</v>
      </c>
      <c r="P4" s="67" t="s">
        <v>222</v>
      </c>
      <c r="Q4" s="67" t="s">
        <v>96</v>
      </c>
      <c r="R4" s="67" t="s">
        <v>37</v>
      </c>
      <c r="S4" s="67" t="s">
        <v>97</v>
      </c>
    </row>
    <row r="5" spans="1:20" x14ac:dyDescent="0.3">
      <c r="A5" s="66" t="s">
        <v>405</v>
      </c>
      <c r="B5" s="66">
        <v>1</v>
      </c>
      <c r="C5" s="66" t="s">
        <v>40</v>
      </c>
      <c r="E5" s="66" t="s">
        <v>40</v>
      </c>
      <c r="F5" s="66" t="s">
        <v>242</v>
      </c>
      <c r="G5" s="66" t="s">
        <v>70</v>
      </c>
      <c r="H5" s="66" t="s">
        <v>34</v>
      </c>
      <c r="I5" s="66" t="s">
        <v>49</v>
      </c>
      <c r="J5" s="66" t="s">
        <v>71</v>
      </c>
      <c r="L5" s="67" t="s">
        <v>226</v>
      </c>
      <c r="O5" s="67" t="s">
        <v>227</v>
      </c>
      <c r="P5" s="67" t="s">
        <v>228</v>
      </c>
      <c r="Q5" s="67" t="s">
        <v>139</v>
      </c>
      <c r="R5" s="67" t="s">
        <v>29</v>
      </c>
      <c r="S5" s="67" t="s">
        <v>140</v>
      </c>
    </row>
    <row r="6" spans="1:20" x14ac:dyDescent="0.3">
      <c r="A6" s="66" t="s">
        <v>374</v>
      </c>
      <c r="B6" s="66">
        <v>1</v>
      </c>
      <c r="C6" s="66" t="s">
        <v>24</v>
      </c>
      <c r="E6" s="66" t="s">
        <v>24</v>
      </c>
      <c r="F6" s="66" t="s">
        <v>212</v>
      </c>
      <c r="G6" s="66" t="s">
        <v>25</v>
      </c>
      <c r="H6" s="66" t="s">
        <v>74</v>
      </c>
      <c r="I6" s="66" t="s">
        <v>47</v>
      </c>
      <c r="J6" s="66" t="s">
        <v>47</v>
      </c>
      <c r="L6" s="67" t="s">
        <v>230</v>
      </c>
      <c r="O6" s="67" t="s">
        <v>231</v>
      </c>
      <c r="P6" s="67" t="s">
        <v>228</v>
      </c>
      <c r="Q6" s="67" t="s">
        <v>149</v>
      </c>
      <c r="R6" s="67" t="s">
        <v>25</v>
      </c>
      <c r="S6" s="67" t="s">
        <v>150</v>
      </c>
    </row>
    <row r="7" spans="1:20" x14ac:dyDescent="0.3">
      <c r="A7" s="66" t="s">
        <v>390</v>
      </c>
      <c r="B7" s="66">
        <v>1</v>
      </c>
      <c r="C7" s="66" t="s">
        <v>41</v>
      </c>
      <c r="E7" s="66" t="s">
        <v>41</v>
      </c>
      <c r="F7" s="66" t="s">
        <v>248</v>
      </c>
      <c r="G7" s="66" t="s">
        <v>66</v>
      </c>
      <c r="H7" s="66" t="s">
        <v>36</v>
      </c>
      <c r="I7" s="66" t="s">
        <v>76</v>
      </c>
      <c r="J7" s="66" t="s">
        <v>47</v>
      </c>
      <c r="L7" s="67" t="s">
        <v>234</v>
      </c>
      <c r="O7" s="67" t="s">
        <v>235</v>
      </c>
      <c r="P7" s="67" t="s">
        <v>228</v>
      </c>
      <c r="Q7" s="67" t="s">
        <v>191</v>
      </c>
      <c r="R7" s="67" t="s">
        <v>195</v>
      </c>
      <c r="S7" s="67" t="s">
        <v>196</v>
      </c>
    </row>
    <row r="8" spans="1:20" x14ac:dyDescent="0.3">
      <c r="A8" s="66" t="s">
        <v>387</v>
      </c>
      <c r="B8" s="66">
        <v>1</v>
      </c>
      <c r="C8" s="66" t="s">
        <v>42</v>
      </c>
      <c r="E8" s="66" t="s">
        <v>42</v>
      </c>
      <c r="F8" s="66" t="s">
        <v>249</v>
      </c>
      <c r="G8" s="66" t="s">
        <v>35</v>
      </c>
      <c r="H8" s="66" t="s">
        <v>77</v>
      </c>
      <c r="I8" s="66" t="s">
        <v>47</v>
      </c>
      <c r="J8" s="66" t="s">
        <v>47</v>
      </c>
      <c r="L8" s="67" t="s">
        <v>239</v>
      </c>
    </row>
    <row r="9" spans="1:20" x14ac:dyDescent="0.3">
      <c r="A9" s="66" t="s">
        <v>396</v>
      </c>
      <c r="B9" s="66">
        <v>1</v>
      </c>
      <c r="C9" s="66" t="s">
        <v>43</v>
      </c>
      <c r="E9" s="66" t="s">
        <v>43</v>
      </c>
      <c r="F9" s="66" t="s">
        <v>222</v>
      </c>
      <c r="G9" s="66" t="s">
        <v>96</v>
      </c>
      <c r="H9" s="66" t="s">
        <v>37</v>
      </c>
      <c r="I9" s="66" t="s">
        <v>97</v>
      </c>
      <c r="J9" s="66" t="s">
        <v>47</v>
      </c>
      <c r="Q9" s="66">
        <v>2022</v>
      </c>
    </row>
    <row r="10" spans="1:20" x14ac:dyDescent="0.3">
      <c r="A10" s="66" t="s">
        <v>378</v>
      </c>
      <c r="B10" s="66">
        <v>1</v>
      </c>
      <c r="C10" s="66" t="s">
        <v>44</v>
      </c>
      <c r="E10" s="66" t="s">
        <v>44</v>
      </c>
      <c r="F10" s="66" t="s">
        <v>284</v>
      </c>
      <c r="G10" s="66" t="s">
        <v>113</v>
      </c>
      <c r="H10" s="66" t="s">
        <v>25</v>
      </c>
      <c r="I10" s="66" t="s">
        <v>114</v>
      </c>
      <c r="J10" s="66" t="s">
        <v>47</v>
      </c>
      <c r="O10" s="66" t="s">
        <v>209</v>
      </c>
      <c r="P10" s="66" t="s">
        <v>210</v>
      </c>
      <c r="Q10" s="66" t="s">
        <v>45</v>
      </c>
      <c r="R10" s="66" t="s">
        <v>46</v>
      </c>
    </row>
    <row r="11" spans="1:20" x14ac:dyDescent="0.3">
      <c r="A11" s="66" t="s">
        <v>399</v>
      </c>
      <c r="B11" s="66">
        <v>1</v>
      </c>
      <c r="C11" s="66" t="s">
        <v>127</v>
      </c>
      <c r="E11" s="66" t="s">
        <v>127</v>
      </c>
      <c r="F11" s="66" t="s">
        <v>299</v>
      </c>
      <c r="G11" s="66" t="s">
        <v>89</v>
      </c>
      <c r="H11" s="66" t="s">
        <v>27</v>
      </c>
      <c r="I11" s="66" t="s">
        <v>128</v>
      </c>
      <c r="J11" s="66" t="s">
        <v>129</v>
      </c>
      <c r="O11" s="66" t="s">
        <v>197</v>
      </c>
      <c r="P11" s="66" t="s">
        <v>229</v>
      </c>
      <c r="Q11" s="66" t="s">
        <v>54</v>
      </c>
      <c r="R11" s="66" t="s">
        <v>55</v>
      </c>
      <c r="S11" s="66" t="s">
        <v>56</v>
      </c>
      <c r="T11" s="66" t="s">
        <v>47</v>
      </c>
    </row>
    <row r="12" spans="1:20" x14ac:dyDescent="0.3">
      <c r="A12" s="66" t="s">
        <v>381</v>
      </c>
      <c r="B12" s="66">
        <v>1</v>
      </c>
      <c r="C12" s="66" t="s">
        <v>131</v>
      </c>
      <c r="E12" s="66" t="s">
        <v>131</v>
      </c>
      <c r="F12" s="66" t="s">
        <v>303</v>
      </c>
      <c r="G12" s="66" t="s">
        <v>132</v>
      </c>
      <c r="H12" s="66" t="s">
        <v>128</v>
      </c>
      <c r="I12" s="66" t="s">
        <v>409</v>
      </c>
      <c r="J12" s="66" t="s">
        <v>47</v>
      </c>
      <c r="O12" s="66" t="s">
        <v>33</v>
      </c>
      <c r="P12" s="66" t="s">
        <v>63</v>
      </c>
      <c r="Q12" s="66" t="s">
        <v>33</v>
      </c>
      <c r="R12" s="66" t="s">
        <v>64</v>
      </c>
      <c r="S12" s="66" t="s">
        <v>65</v>
      </c>
      <c r="T12" s="66" t="s">
        <v>47</v>
      </c>
    </row>
    <row r="13" spans="1:20" x14ac:dyDescent="0.3">
      <c r="A13" s="66" t="s">
        <v>392</v>
      </c>
      <c r="B13" s="66">
        <v>1</v>
      </c>
      <c r="C13" s="66" t="s">
        <v>138</v>
      </c>
      <c r="E13" s="66" t="s">
        <v>138</v>
      </c>
      <c r="F13" s="66" t="s">
        <v>228</v>
      </c>
      <c r="G13" s="66" t="s">
        <v>139</v>
      </c>
      <c r="H13" s="66" t="s">
        <v>29</v>
      </c>
      <c r="I13" s="66" t="s">
        <v>140</v>
      </c>
      <c r="J13" s="66" t="s">
        <v>47</v>
      </c>
      <c r="O13" s="66" t="s">
        <v>34</v>
      </c>
      <c r="P13" s="66" t="s">
        <v>242</v>
      </c>
      <c r="Q13" s="66" t="s">
        <v>70</v>
      </c>
      <c r="R13" s="66" t="s">
        <v>34</v>
      </c>
      <c r="S13" s="66" t="s">
        <v>49</v>
      </c>
      <c r="T13" s="66" t="s">
        <v>71</v>
      </c>
    </row>
    <row r="14" spans="1:20" x14ac:dyDescent="0.3">
      <c r="A14" s="66" t="s">
        <v>367</v>
      </c>
      <c r="B14" s="66">
        <v>1</v>
      </c>
      <c r="C14" s="66" t="s">
        <v>176</v>
      </c>
      <c r="E14" s="66" t="s">
        <v>176</v>
      </c>
      <c r="F14" s="66" t="s">
        <v>228</v>
      </c>
      <c r="G14" s="66" t="s">
        <v>177</v>
      </c>
      <c r="H14" s="66" t="s">
        <v>178</v>
      </c>
      <c r="I14" s="66" t="s">
        <v>179</v>
      </c>
      <c r="J14" s="66" t="s">
        <v>47</v>
      </c>
      <c r="O14" s="66" t="s">
        <v>25</v>
      </c>
      <c r="P14" s="66" t="s">
        <v>212</v>
      </c>
      <c r="Q14" s="66" t="s">
        <v>25</v>
      </c>
      <c r="R14" s="66" t="s">
        <v>74</v>
      </c>
      <c r="S14" s="66" t="s">
        <v>47</v>
      </c>
      <c r="T14" s="66" t="s">
        <v>47</v>
      </c>
    </row>
    <row r="15" spans="1:20" x14ac:dyDescent="0.3">
      <c r="A15" s="66" t="s">
        <v>375</v>
      </c>
      <c r="B15" s="66">
        <v>1</v>
      </c>
      <c r="C15" s="66" t="s">
        <v>31</v>
      </c>
      <c r="E15" s="66" t="s">
        <v>31</v>
      </c>
      <c r="F15" s="66" t="s">
        <v>355</v>
      </c>
      <c r="G15" s="66" t="s">
        <v>32</v>
      </c>
      <c r="H15" s="66" t="s">
        <v>183</v>
      </c>
      <c r="I15" s="66" t="s">
        <v>47</v>
      </c>
      <c r="J15" s="66" t="s">
        <v>47</v>
      </c>
      <c r="O15" s="66" t="s">
        <v>36</v>
      </c>
      <c r="P15" s="66" t="s">
        <v>248</v>
      </c>
      <c r="Q15" s="66" t="s">
        <v>66</v>
      </c>
      <c r="R15" s="66" t="s">
        <v>36</v>
      </c>
      <c r="S15" s="66" t="s">
        <v>76</v>
      </c>
      <c r="T15" s="66" t="s">
        <v>47</v>
      </c>
    </row>
    <row r="16" spans="1:20" x14ac:dyDescent="0.3">
      <c r="A16" s="66" t="s">
        <v>385</v>
      </c>
      <c r="B16" s="66">
        <v>1</v>
      </c>
      <c r="C16" s="66" t="s">
        <v>188</v>
      </c>
      <c r="E16" s="66" t="s">
        <v>188</v>
      </c>
      <c r="F16" s="66" t="s">
        <v>361</v>
      </c>
      <c r="G16" s="66" t="s">
        <v>128</v>
      </c>
      <c r="H16" s="66" t="s">
        <v>189</v>
      </c>
      <c r="I16" s="66" t="s">
        <v>47</v>
      </c>
      <c r="J16" s="66" t="s">
        <v>47</v>
      </c>
      <c r="O16" s="66" t="s">
        <v>35</v>
      </c>
      <c r="P16" s="66" t="s">
        <v>249</v>
      </c>
      <c r="Q16" s="66" t="s">
        <v>35</v>
      </c>
      <c r="R16" s="66" t="s">
        <v>77</v>
      </c>
      <c r="S16" s="66" t="s">
        <v>47</v>
      </c>
      <c r="T16" s="66" t="s">
        <v>47</v>
      </c>
    </row>
    <row r="17" spans="1:20" x14ac:dyDescent="0.3">
      <c r="A17" s="66" t="s">
        <v>404</v>
      </c>
      <c r="B17" s="66">
        <v>1</v>
      </c>
      <c r="C17" s="66" t="s">
        <v>190</v>
      </c>
      <c r="E17" s="66" t="s">
        <v>190</v>
      </c>
      <c r="F17" s="66" t="s">
        <v>191</v>
      </c>
      <c r="G17" s="66" t="s">
        <v>111</v>
      </c>
      <c r="H17" s="66" t="s">
        <v>64</v>
      </c>
      <c r="I17" s="66" t="s">
        <v>192</v>
      </c>
      <c r="J17" s="66" t="s">
        <v>47</v>
      </c>
      <c r="O17" s="66" t="s">
        <v>37</v>
      </c>
      <c r="P17" s="66" t="s">
        <v>222</v>
      </c>
      <c r="Q17" s="66" t="s">
        <v>96</v>
      </c>
      <c r="R17" s="66" t="s">
        <v>37</v>
      </c>
      <c r="S17" s="66" t="s">
        <v>97</v>
      </c>
      <c r="T17" s="66" t="s">
        <v>47</v>
      </c>
    </row>
    <row r="18" spans="1:20" x14ac:dyDescent="0.3">
      <c r="A18" s="66" t="s">
        <v>393</v>
      </c>
      <c r="O18" s="66" t="s">
        <v>198</v>
      </c>
      <c r="P18" s="66" t="s">
        <v>284</v>
      </c>
      <c r="Q18" s="66" t="s">
        <v>113</v>
      </c>
      <c r="R18" s="66" t="s">
        <v>25</v>
      </c>
      <c r="S18" s="66" t="s">
        <v>114</v>
      </c>
      <c r="T18" s="66" t="s">
        <v>47</v>
      </c>
    </row>
    <row r="19" spans="1:20" x14ac:dyDescent="0.3">
      <c r="A19" s="66" t="s">
        <v>382</v>
      </c>
      <c r="O19" s="66" t="s">
        <v>199</v>
      </c>
      <c r="P19" s="66" t="s">
        <v>299</v>
      </c>
      <c r="Q19" s="66" t="s">
        <v>89</v>
      </c>
      <c r="R19" s="66" t="s">
        <v>27</v>
      </c>
      <c r="S19" s="66" t="s">
        <v>128</v>
      </c>
      <c r="T19" s="66" t="s">
        <v>129</v>
      </c>
    </row>
    <row r="20" spans="1:20" x14ac:dyDescent="0.3">
      <c r="A20" s="66" t="s">
        <v>383</v>
      </c>
      <c r="O20" s="66" t="s">
        <v>200</v>
      </c>
      <c r="P20" s="66" t="s">
        <v>303</v>
      </c>
      <c r="Q20" s="66" t="s">
        <v>132</v>
      </c>
      <c r="R20" s="66" t="s">
        <v>128</v>
      </c>
      <c r="S20" s="66" t="s">
        <v>47</v>
      </c>
      <c r="T20" s="66" t="s">
        <v>47</v>
      </c>
    </row>
    <row r="21" spans="1:20" x14ac:dyDescent="0.3">
      <c r="A21" s="66" t="s">
        <v>397</v>
      </c>
      <c r="O21" s="66" t="s">
        <v>201</v>
      </c>
      <c r="P21" s="66" t="s">
        <v>228</v>
      </c>
      <c r="Q21" s="66" t="s">
        <v>139</v>
      </c>
      <c r="R21" s="66" t="s">
        <v>29</v>
      </c>
      <c r="S21" s="66" t="s">
        <v>140</v>
      </c>
      <c r="T21" s="66" t="s">
        <v>47</v>
      </c>
    </row>
    <row r="22" spans="1:20" x14ac:dyDescent="0.3">
      <c r="A22" s="66" t="s">
        <v>373</v>
      </c>
      <c r="O22" s="66" t="s">
        <v>178</v>
      </c>
      <c r="P22" s="66" t="s">
        <v>228</v>
      </c>
      <c r="Q22" s="66" t="s">
        <v>177</v>
      </c>
      <c r="R22" s="66" t="s">
        <v>178</v>
      </c>
      <c r="S22" s="66" t="s">
        <v>179</v>
      </c>
      <c r="T22" s="66" t="s">
        <v>47</v>
      </c>
    </row>
    <row r="23" spans="1:20" x14ac:dyDescent="0.3">
      <c r="A23" s="66" t="s">
        <v>368</v>
      </c>
      <c r="O23" s="66" t="s">
        <v>32</v>
      </c>
      <c r="P23" s="66" t="s">
        <v>355</v>
      </c>
      <c r="Q23" s="66" t="s">
        <v>32</v>
      </c>
      <c r="R23" s="66" t="s">
        <v>183</v>
      </c>
      <c r="S23" s="66" t="s">
        <v>47</v>
      </c>
      <c r="T23" s="66" t="s">
        <v>47</v>
      </c>
    </row>
    <row r="24" spans="1:20" x14ac:dyDescent="0.3">
      <c r="A24" s="66" t="s">
        <v>389</v>
      </c>
      <c r="O24" s="66" t="s">
        <v>202</v>
      </c>
      <c r="P24" s="66" t="s">
        <v>361</v>
      </c>
      <c r="Q24" s="66" t="s">
        <v>128</v>
      </c>
      <c r="R24" s="66" t="s">
        <v>189</v>
      </c>
      <c r="S24" s="66" t="s">
        <v>47</v>
      </c>
      <c r="T24" s="66" t="s">
        <v>47</v>
      </c>
    </row>
    <row r="25" spans="1:20" x14ac:dyDescent="0.3">
      <c r="A25" s="66" t="s">
        <v>377</v>
      </c>
      <c r="O25" s="66" t="s">
        <v>111</v>
      </c>
      <c r="P25" s="66" t="s">
        <v>191</v>
      </c>
      <c r="Q25" s="66" t="s">
        <v>111</v>
      </c>
      <c r="R25" s="66" t="s">
        <v>64</v>
      </c>
      <c r="S25" s="66" t="s">
        <v>192</v>
      </c>
      <c r="T25" s="66" t="s">
        <v>47</v>
      </c>
    </row>
    <row r="26" spans="1:20" x14ac:dyDescent="0.3">
      <c r="A26" s="66" t="s">
        <v>386</v>
      </c>
    </row>
    <row r="27" spans="1:20" x14ac:dyDescent="0.3">
      <c r="A27" s="66" t="s">
        <v>388</v>
      </c>
    </row>
    <row r="28" spans="1:20" x14ac:dyDescent="0.3">
      <c r="A28" s="66" t="s">
        <v>391</v>
      </c>
    </row>
    <row r="29" spans="1:20" x14ac:dyDescent="0.3">
      <c r="A29" s="66" t="s">
        <v>400</v>
      </c>
    </row>
    <row r="30" spans="1:20" x14ac:dyDescent="0.3">
      <c r="A30" s="66" t="s">
        <v>401</v>
      </c>
    </row>
    <row r="31" spans="1:20" x14ac:dyDescent="0.3">
      <c r="A31" s="66" t="s">
        <v>365</v>
      </c>
    </row>
    <row r="32" spans="1:20" x14ac:dyDescent="0.3">
      <c r="A32" s="66" t="s">
        <v>380</v>
      </c>
    </row>
    <row r="33" spans="1:1" x14ac:dyDescent="0.3">
      <c r="A33" s="66" t="s">
        <v>395</v>
      </c>
    </row>
    <row r="34" spans="1:1" x14ac:dyDescent="0.3">
      <c r="A34" s="66" t="s">
        <v>371</v>
      </c>
    </row>
    <row r="35" spans="1:1" x14ac:dyDescent="0.3">
      <c r="A35" s="66" t="s">
        <v>376</v>
      </c>
    </row>
    <row r="36" spans="1:1" x14ac:dyDescent="0.3">
      <c r="A36" s="66" t="s">
        <v>394</v>
      </c>
    </row>
    <row r="37" spans="1:1" x14ac:dyDescent="0.3">
      <c r="A37" s="66" t="s">
        <v>402</v>
      </c>
    </row>
    <row r="38" spans="1:1" x14ac:dyDescent="0.3">
      <c r="A38" s="66" t="s">
        <v>379</v>
      </c>
    </row>
    <row r="39" spans="1:1" x14ac:dyDescent="0.3">
      <c r="A39" s="66" t="s">
        <v>372</v>
      </c>
    </row>
    <row r="40" spans="1:1" x14ac:dyDescent="0.3">
      <c r="A40" s="66" t="s">
        <v>384</v>
      </c>
    </row>
    <row r="41" spans="1:1" x14ac:dyDescent="0.3">
      <c r="A41" s="66" t="s">
        <v>369</v>
      </c>
    </row>
    <row r="42" spans="1:1" x14ac:dyDescent="0.3">
      <c r="A42" s="66" t="s">
        <v>366</v>
      </c>
    </row>
    <row r="43" spans="1:1" x14ac:dyDescent="0.3">
      <c r="A43" s="66" t="s">
        <v>398</v>
      </c>
    </row>
  </sheetData>
  <phoneticPr fontId="27" type="noConversion"/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FA9DD-7692-487C-9779-F9B3DB21B7C1}">
  <dimension ref="A2:I71"/>
  <sheetViews>
    <sheetView zoomScale="112" zoomScaleNormal="112" workbookViewId="0">
      <selection activeCell="J49" sqref="J49"/>
    </sheetView>
  </sheetViews>
  <sheetFormatPr defaultRowHeight="12.75" x14ac:dyDescent="0.2"/>
  <cols>
    <col min="1" max="1" width="18" customWidth="1"/>
    <col min="2" max="2" width="12.7109375" style="73" customWidth="1"/>
    <col min="3" max="3" width="30.5703125" bestFit="1" customWidth="1"/>
    <col min="4" max="4" width="23.85546875" bestFit="1" customWidth="1"/>
    <col min="5" max="5" width="29.7109375" bestFit="1" customWidth="1"/>
    <col min="6" max="6" width="23" bestFit="1" customWidth="1"/>
    <col min="7" max="7" width="12.85546875" bestFit="1" customWidth="1"/>
    <col min="8" max="8" width="11.28515625" bestFit="1" customWidth="1"/>
  </cols>
  <sheetData>
    <row r="2" spans="2:9" x14ac:dyDescent="0.2">
      <c r="B2" s="73">
        <v>1</v>
      </c>
      <c r="C2" t="s">
        <v>24</v>
      </c>
      <c r="D2" t="s">
        <v>25</v>
      </c>
      <c r="E2" t="s">
        <v>212</v>
      </c>
      <c r="F2" t="s">
        <v>25</v>
      </c>
      <c r="G2" t="s">
        <v>74</v>
      </c>
      <c r="H2" t="s">
        <v>47</v>
      </c>
      <c r="I2" t="s">
        <v>47</v>
      </c>
    </row>
    <row r="3" spans="2:9" x14ac:dyDescent="0.2">
      <c r="B3" s="73">
        <v>1</v>
      </c>
      <c r="C3" t="s">
        <v>255</v>
      </c>
      <c r="D3" t="s">
        <v>26</v>
      </c>
      <c r="E3" t="s">
        <v>256</v>
      </c>
      <c r="F3" t="s">
        <v>26</v>
      </c>
      <c r="G3" t="s">
        <v>86</v>
      </c>
      <c r="H3" t="s">
        <v>47</v>
      </c>
      <c r="I3" t="s">
        <v>47</v>
      </c>
    </row>
    <row r="4" spans="2:9" x14ac:dyDescent="0.2">
      <c r="B4" s="73">
        <v>1</v>
      </c>
      <c r="C4" t="s">
        <v>127</v>
      </c>
      <c r="D4" t="s">
        <v>199</v>
      </c>
      <c r="E4" t="s">
        <v>299</v>
      </c>
      <c r="F4" t="s">
        <v>89</v>
      </c>
      <c r="G4" t="s">
        <v>27</v>
      </c>
      <c r="H4" t="s">
        <v>128</v>
      </c>
      <c r="I4" t="s">
        <v>129</v>
      </c>
    </row>
    <row r="5" spans="2:9" x14ac:dyDescent="0.2">
      <c r="B5" s="73">
        <v>1</v>
      </c>
      <c r="C5" t="s">
        <v>300</v>
      </c>
      <c r="D5" t="s">
        <v>301</v>
      </c>
      <c r="E5" t="s">
        <v>302</v>
      </c>
      <c r="F5" t="s">
        <v>28</v>
      </c>
      <c r="G5" t="s">
        <v>128</v>
      </c>
      <c r="H5" t="s">
        <v>130</v>
      </c>
      <c r="I5" t="s">
        <v>47</v>
      </c>
    </row>
    <row r="6" spans="2:9" x14ac:dyDescent="0.2">
      <c r="B6" s="73">
        <v>1</v>
      </c>
      <c r="C6" t="s">
        <v>138</v>
      </c>
      <c r="D6" t="s">
        <v>201</v>
      </c>
      <c r="E6" t="s">
        <v>228</v>
      </c>
      <c r="F6" t="s">
        <v>139</v>
      </c>
      <c r="G6" t="s">
        <v>29</v>
      </c>
      <c r="H6" t="s">
        <v>140</v>
      </c>
      <c r="I6" t="s">
        <v>47</v>
      </c>
    </row>
    <row r="7" spans="2:9" x14ac:dyDescent="0.2">
      <c r="B7" s="73">
        <v>1</v>
      </c>
      <c r="C7" t="s">
        <v>333</v>
      </c>
      <c r="D7" t="s">
        <v>334</v>
      </c>
      <c r="E7" t="s">
        <v>222</v>
      </c>
      <c r="F7" t="s">
        <v>164</v>
      </c>
      <c r="G7" t="s">
        <v>165</v>
      </c>
      <c r="H7" t="s">
        <v>61</v>
      </c>
      <c r="I7" t="s">
        <v>166</v>
      </c>
    </row>
    <row r="8" spans="2:9" x14ac:dyDescent="0.2">
      <c r="B8" s="73">
        <v>1</v>
      </c>
      <c r="C8" t="s">
        <v>343</v>
      </c>
      <c r="D8" t="s">
        <v>30</v>
      </c>
      <c r="E8" t="s">
        <v>344</v>
      </c>
      <c r="F8" t="s">
        <v>30</v>
      </c>
      <c r="G8" t="s">
        <v>61</v>
      </c>
      <c r="H8" t="s">
        <v>173</v>
      </c>
      <c r="I8" t="s">
        <v>47</v>
      </c>
    </row>
    <row r="9" spans="2:9" x14ac:dyDescent="0.2">
      <c r="B9" s="73">
        <v>1</v>
      </c>
      <c r="C9" t="s">
        <v>31</v>
      </c>
      <c r="D9" t="s">
        <v>32</v>
      </c>
      <c r="E9" t="s">
        <v>355</v>
      </c>
      <c r="F9" t="s">
        <v>32</v>
      </c>
      <c r="G9" t="s">
        <v>183</v>
      </c>
      <c r="H9" t="s">
        <v>47</v>
      </c>
      <c r="I9" t="s">
        <v>47</v>
      </c>
    </row>
    <row r="10" spans="2:9" x14ac:dyDescent="0.2">
      <c r="C10" s="85" t="s">
        <v>208</v>
      </c>
      <c r="D10" t="s">
        <v>209</v>
      </c>
      <c r="E10" t="s">
        <v>210</v>
      </c>
      <c r="F10" t="s">
        <v>45</v>
      </c>
      <c r="G10" t="s">
        <v>46</v>
      </c>
    </row>
    <row r="11" spans="2:9" x14ac:dyDescent="0.2">
      <c r="C11" t="s">
        <v>213</v>
      </c>
      <c r="D11" t="s">
        <v>48</v>
      </c>
      <c r="E11" t="s">
        <v>214</v>
      </c>
      <c r="F11" t="s">
        <v>215</v>
      </c>
      <c r="G11" t="s">
        <v>49</v>
      </c>
      <c r="H11" t="s">
        <v>50</v>
      </c>
    </row>
    <row r="12" spans="2:9" x14ac:dyDescent="0.2">
      <c r="C12" t="s">
        <v>219</v>
      </c>
      <c r="D12" t="s">
        <v>220</v>
      </c>
      <c r="E12" t="s">
        <v>207</v>
      </c>
      <c r="F12" t="s">
        <v>51</v>
      </c>
      <c r="G12" t="s">
        <v>52</v>
      </c>
      <c r="H12" t="s">
        <v>47</v>
      </c>
      <c r="I12" t="s">
        <v>47</v>
      </c>
    </row>
    <row r="13" spans="2:9" x14ac:dyDescent="0.2">
      <c r="C13" t="s">
        <v>223</v>
      </c>
      <c r="D13" t="s">
        <v>224</v>
      </c>
      <c r="E13" t="s">
        <v>225</v>
      </c>
      <c r="F13" t="s">
        <v>51</v>
      </c>
      <c r="G13" t="s">
        <v>53</v>
      </c>
      <c r="H13" t="s">
        <v>47</v>
      </c>
      <c r="I13" t="s">
        <v>47</v>
      </c>
    </row>
    <row r="14" spans="2:9" x14ac:dyDescent="0.2">
      <c r="C14" t="s">
        <v>38</v>
      </c>
      <c r="D14" t="s">
        <v>197</v>
      </c>
      <c r="E14" t="s">
        <v>229</v>
      </c>
      <c r="F14" t="s">
        <v>54</v>
      </c>
      <c r="G14" t="s">
        <v>55</v>
      </c>
      <c r="H14" t="s">
        <v>56</v>
      </c>
      <c r="I14" t="s">
        <v>47</v>
      </c>
    </row>
    <row r="15" spans="2:9" x14ac:dyDescent="0.2">
      <c r="C15" t="s">
        <v>232</v>
      </c>
      <c r="D15" t="s">
        <v>58</v>
      </c>
      <c r="E15" t="s">
        <v>233</v>
      </c>
      <c r="F15" t="s">
        <v>57</v>
      </c>
      <c r="G15" t="s">
        <v>58</v>
      </c>
      <c r="H15" t="s">
        <v>59</v>
      </c>
      <c r="I15" t="s">
        <v>47</v>
      </c>
    </row>
    <row r="16" spans="2:9" x14ac:dyDescent="0.2">
      <c r="C16" t="s">
        <v>236</v>
      </c>
      <c r="D16" t="s">
        <v>237</v>
      </c>
      <c r="E16" t="s">
        <v>238</v>
      </c>
      <c r="F16" t="s">
        <v>60</v>
      </c>
      <c r="G16" t="s">
        <v>61</v>
      </c>
      <c r="H16" t="s">
        <v>62</v>
      </c>
      <c r="I16" t="s">
        <v>47</v>
      </c>
    </row>
    <row r="17" spans="1:9" x14ac:dyDescent="0.2">
      <c r="C17" t="s">
        <v>39</v>
      </c>
      <c r="D17" t="s">
        <v>33</v>
      </c>
      <c r="E17" t="s">
        <v>63</v>
      </c>
      <c r="F17" t="s">
        <v>33</v>
      </c>
      <c r="G17" t="s">
        <v>64</v>
      </c>
      <c r="H17" t="s">
        <v>65</v>
      </c>
      <c r="I17" t="s">
        <v>47</v>
      </c>
    </row>
    <row r="18" spans="1:9" x14ac:dyDescent="0.2">
      <c r="C18" t="s">
        <v>240</v>
      </c>
      <c r="D18" t="s">
        <v>241</v>
      </c>
      <c r="E18" t="s">
        <v>66</v>
      </c>
      <c r="F18" t="s">
        <v>67</v>
      </c>
      <c r="G18" t="s">
        <v>68</v>
      </c>
      <c r="H18" t="s">
        <v>69</v>
      </c>
      <c r="I18" t="s">
        <v>47</v>
      </c>
    </row>
    <row r="19" spans="1:9" x14ac:dyDescent="0.2">
      <c r="A19" t="s">
        <v>25</v>
      </c>
      <c r="C19" t="s">
        <v>40</v>
      </c>
      <c r="D19" t="s">
        <v>34</v>
      </c>
      <c r="E19" t="s">
        <v>242</v>
      </c>
      <c r="F19" t="s">
        <v>70</v>
      </c>
      <c r="G19" t="s">
        <v>34</v>
      </c>
      <c r="H19" t="s">
        <v>49</v>
      </c>
      <c r="I19" t="s">
        <v>71</v>
      </c>
    </row>
    <row r="20" spans="1:9" x14ac:dyDescent="0.2">
      <c r="A20" t="s">
        <v>26</v>
      </c>
      <c r="C20" t="s">
        <v>243</v>
      </c>
      <c r="D20" t="s">
        <v>72</v>
      </c>
      <c r="E20" t="s">
        <v>244</v>
      </c>
      <c r="F20" t="s">
        <v>72</v>
      </c>
      <c r="G20" t="s">
        <v>73</v>
      </c>
      <c r="H20" t="s">
        <v>47</v>
      </c>
      <c r="I20" t="s">
        <v>47</v>
      </c>
    </row>
    <row r="21" spans="1:9" x14ac:dyDescent="0.2">
      <c r="A21" t="s">
        <v>27</v>
      </c>
      <c r="C21" t="s">
        <v>245</v>
      </c>
      <c r="D21" t="s">
        <v>246</v>
      </c>
      <c r="E21" t="s">
        <v>247</v>
      </c>
      <c r="F21" t="s">
        <v>25</v>
      </c>
      <c r="G21" t="s">
        <v>75</v>
      </c>
      <c r="H21" t="s">
        <v>47</v>
      </c>
      <c r="I21" t="s">
        <v>47</v>
      </c>
    </row>
    <row r="22" spans="1:9" x14ac:dyDescent="0.2">
      <c r="A22" t="s">
        <v>28</v>
      </c>
      <c r="C22" t="s">
        <v>41</v>
      </c>
      <c r="D22" t="s">
        <v>36</v>
      </c>
      <c r="E22" t="s">
        <v>248</v>
      </c>
      <c r="F22" t="s">
        <v>66</v>
      </c>
      <c r="G22" t="s">
        <v>36</v>
      </c>
      <c r="H22" t="s">
        <v>76</v>
      </c>
      <c r="I22" t="s">
        <v>47</v>
      </c>
    </row>
    <row r="23" spans="1:9" x14ac:dyDescent="0.2">
      <c r="A23" t="s">
        <v>29</v>
      </c>
      <c r="C23" t="s">
        <v>42</v>
      </c>
      <c r="D23" t="s">
        <v>35</v>
      </c>
      <c r="E23" t="s">
        <v>249</v>
      </c>
      <c r="F23" t="s">
        <v>35</v>
      </c>
      <c r="G23" t="s">
        <v>77</v>
      </c>
      <c r="H23" t="s">
        <v>47</v>
      </c>
      <c r="I23" t="s">
        <v>47</v>
      </c>
    </row>
    <row r="24" spans="1:9" x14ac:dyDescent="0.2">
      <c r="A24" t="s">
        <v>407</v>
      </c>
      <c r="C24" t="s">
        <v>250</v>
      </c>
      <c r="D24" t="s">
        <v>78</v>
      </c>
      <c r="E24" t="s">
        <v>218</v>
      </c>
      <c r="F24" t="s">
        <v>78</v>
      </c>
      <c r="G24" t="s">
        <v>79</v>
      </c>
      <c r="H24" t="s">
        <v>47</v>
      </c>
      <c r="I24" t="s">
        <v>47</v>
      </c>
    </row>
    <row r="25" spans="1:9" x14ac:dyDescent="0.2">
      <c r="A25" t="s">
        <v>30</v>
      </c>
      <c r="C25" t="s">
        <v>251</v>
      </c>
      <c r="D25" t="s">
        <v>80</v>
      </c>
      <c r="E25" t="s">
        <v>252</v>
      </c>
      <c r="F25" t="s">
        <v>80</v>
      </c>
      <c r="G25" t="s">
        <v>81</v>
      </c>
      <c r="H25" t="s">
        <v>47</v>
      </c>
      <c r="I25" t="s">
        <v>47</v>
      </c>
    </row>
    <row r="26" spans="1:9" x14ac:dyDescent="0.2">
      <c r="A26" t="s">
        <v>32</v>
      </c>
      <c r="C26" t="s">
        <v>253</v>
      </c>
      <c r="D26" t="s">
        <v>83</v>
      </c>
      <c r="E26" t="s">
        <v>254</v>
      </c>
      <c r="F26" t="s">
        <v>82</v>
      </c>
      <c r="G26" t="s">
        <v>83</v>
      </c>
      <c r="H26" t="s">
        <v>84</v>
      </c>
      <c r="I26" t="s">
        <v>85</v>
      </c>
    </row>
    <row r="27" spans="1:9" x14ac:dyDescent="0.2">
      <c r="C27" t="s">
        <v>257</v>
      </c>
      <c r="D27" t="s">
        <v>258</v>
      </c>
      <c r="E27" t="s">
        <v>259</v>
      </c>
      <c r="F27" t="s">
        <v>87</v>
      </c>
      <c r="G27" t="s">
        <v>88</v>
      </c>
      <c r="H27" t="s">
        <v>47</v>
      </c>
      <c r="I27" t="s">
        <v>47</v>
      </c>
    </row>
    <row r="28" spans="1:9" x14ac:dyDescent="0.2">
      <c r="C28" t="s">
        <v>260</v>
      </c>
      <c r="D28" t="s">
        <v>87</v>
      </c>
      <c r="E28" t="s">
        <v>261</v>
      </c>
      <c r="F28" t="s">
        <v>89</v>
      </c>
      <c r="G28" t="s">
        <v>87</v>
      </c>
      <c r="H28" t="s">
        <v>90</v>
      </c>
      <c r="I28" t="s">
        <v>47</v>
      </c>
    </row>
    <row r="29" spans="1:9" x14ac:dyDescent="0.2">
      <c r="C29" t="s">
        <v>262</v>
      </c>
      <c r="D29" t="s">
        <v>92</v>
      </c>
      <c r="E29" t="s">
        <v>263</v>
      </c>
      <c r="F29" t="s">
        <v>91</v>
      </c>
      <c r="G29" t="s">
        <v>92</v>
      </c>
      <c r="H29" t="s">
        <v>93</v>
      </c>
      <c r="I29" t="s">
        <v>47</v>
      </c>
    </row>
    <row r="30" spans="1:9" x14ac:dyDescent="0.2">
      <c r="C30" t="s">
        <v>264</v>
      </c>
      <c r="D30" t="s">
        <v>94</v>
      </c>
      <c r="E30" t="s">
        <v>265</v>
      </c>
      <c r="F30" t="s">
        <v>63</v>
      </c>
      <c r="G30" t="s">
        <v>94</v>
      </c>
      <c r="H30" t="s">
        <v>95</v>
      </c>
      <c r="I30" t="s">
        <v>47</v>
      </c>
    </row>
    <row r="31" spans="1:9" x14ac:dyDescent="0.2">
      <c r="C31" t="s">
        <v>43</v>
      </c>
      <c r="D31" t="s">
        <v>37</v>
      </c>
      <c r="E31" t="s">
        <v>222</v>
      </c>
      <c r="F31" t="s">
        <v>96</v>
      </c>
      <c r="G31" t="s">
        <v>37</v>
      </c>
      <c r="H31" t="s">
        <v>97</v>
      </c>
      <c r="I31" t="s">
        <v>47</v>
      </c>
    </row>
    <row r="32" spans="1:9" x14ac:dyDescent="0.2">
      <c r="C32" t="s">
        <v>266</v>
      </c>
      <c r="D32" t="s">
        <v>267</v>
      </c>
      <c r="E32" t="s">
        <v>268</v>
      </c>
      <c r="F32" t="s">
        <v>98</v>
      </c>
      <c r="G32" t="s">
        <v>37</v>
      </c>
      <c r="H32" t="s">
        <v>99</v>
      </c>
      <c r="I32" t="s">
        <v>47</v>
      </c>
    </row>
    <row r="33" spans="3:9" x14ac:dyDescent="0.2">
      <c r="C33" t="s">
        <v>269</v>
      </c>
      <c r="D33" t="s">
        <v>61</v>
      </c>
      <c r="E33" t="s">
        <v>270</v>
      </c>
      <c r="F33" t="s">
        <v>61</v>
      </c>
      <c r="G33" t="s">
        <v>100</v>
      </c>
      <c r="H33" t="s">
        <v>47</v>
      </c>
      <c r="I33" t="s">
        <v>47</v>
      </c>
    </row>
    <row r="34" spans="3:9" x14ac:dyDescent="0.2">
      <c r="C34" t="s">
        <v>271</v>
      </c>
      <c r="D34" t="s">
        <v>272</v>
      </c>
      <c r="E34" t="s">
        <v>273</v>
      </c>
      <c r="F34" t="s">
        <v>101</v>
      </c>
      <c r="G34" t="s">
        <v>102</v>
      </c>
      <c r="H34" t="s">
        <v>47</v>
      </c>
      <c r="I34" t="s">
        <v>47</v>
      </c>
    </row>
    <row r="35" spans="3:9" x14ac:dyDescent="0.2">
      <c r="C35" t="s">
        <v>274</v>
      </c>
      <c r="D35" t="s">
        <v>275</v>
      </c>
      <c r="E35" t="s">
        <v>276</v>
      </c>
      <c r="F35" t="s">
        <v>101</v>
      </c>
      <c r="G35" t="s">
        <v>103</v>
      </c>
      <c r="I35" t="s">
        <v>47</v>
      </c>
    </row>
    <row r="36" spans="3:9" x14ac:dyDescent="0.2">
      <c r="C36" t="s">
        <v>277</v>
      </c>
      <c r="D36" t="s">
        <v>278</v>
      </c>
      <c r="E36" t="s">
        <v>278</v>
      </c>
      <c r="F36" t="s">
        <v>104</v>
      </c>
      <c r="G36" t="s">
        <v>105</v>
      </c>
      <c r="H36" t="s">
        <v>106</v>
      </c>
      <c r="I36" t="s">
        <v>107</v>
      </c>
    </row>
    <row r="37" spans="3:9" x14ac:dyDescent="0.2">
      <c r="C37" t="s">
        <v>279</v>
      </c>
      <c r="D37" t="s">
        <v>280</v>
      </c>
      <c r="E37" t="s">
        <v>281</v>
      </c>
      <c r="F37" t="s">
        <v>108</v>
      </c>
      <c r="G37" t="s">
        <v>67</v>
      </c>
      <c r="H37" t="s">
        <v>109</v>
      </c>
      <c r="I37" t="s">
        <v>47</v>
      </c>
    </row>
    <row r="38" spans="3:9" x14ac:dyDescent="0.2">
      <c r="C38" t="s">
        <v>282</v>
      </c>
      <c r="D38" t="s">
        <v>283</v>
      </c>
      <c r="E38" t="s">
        <v>228</v>
      </c>
      <c r="F38" t="s">
        <v>110</v>
      </c>
      <c r="G38" t="s">
        <v>111</v>
      </c>
      <c r="H38" t="s">
        <v>112</v>
      </c>
      <c r="I38" t="s">
        <v>47</v>
      </c>
    </row>
    <row r="39" spans="3:9" x14ac:dyDescent="0.2">
      <c r="C39" t="s">
        <v>44</v>
      </c>
      <c r="D39" t="s">
        <v>198</v>
      </c>
      <c r="E39" t="s">
        <v>284</v>
      </c>
      <c r="F39" t="s">
        <v>113</v>
      </c>
      <c r="G39" t="s">
        <v>25</v>
      </c>
      <c r="H39" t="s">
        <v>114</v>
      </c>
      <c r="I39" t="s">
        <v>47</v>
      </c>
    </row>
    <row r="40" spans="3:9" x14ac:dyDescent="0.2">
      <c r="C40" t="s">
        <v>285</v>
      </c>
      <c r="D40" t="s">
        <v>286</v>
      </c>
      <c r="E40" t="s">
        <v>287</v>
      </c>
      <c r="F40" t="s">
        <v>115</v>
      </c>
      <c r="G40" t="s">
        <v>116</v>
      </c>
      <c r="H40" t="s">
        <v>47</v>
      </c>
      <c r="I40" t="s">
        <v>47</v>
      </c>
    </row>
    <row r="41" spans="3:9" x14ac:dyDescent="0.2">
      <c r="C41" t="s">
        <v>288</v>
      </c>
      <c r="D41" t="s">
        <v>289</v>
      </c>
      <c r="E41" t="s">
        <v>290</v>
      </c>
      <c r="F41" t="s">
        <v>117</v>
      </c>
      <c r="G41" t="s">
        <v>118</v>
      </c>
      <c r="H41" t="s">
        <v>119</v>
      </c>
      <c r="I41" t="s">
        <v>47</v>
      </c>
    </row>
    <row r="42" spans="3:9" x14ac:dyDescent="0.2">
      <c r="C42" t="s">
        <v>291</v>
      </c>
      <c r="D42" t="s">
        <v>292</v>
      </c>
      <c r="E42" t="s">
        <v>293</v>
      </c>
      <c r="F42" t="s">
        <v>120</v>
      </c>
      <c r="G42" t="s">
        <v>67</v>
      </c>
      <c r="H42" t="s">
        <v>121</v>
      </c>
      <c r="I42" t="s">
        <v>47</v>
      </c>
    </row>
    <row r="43" spans="3:9" x14ac:dyDescent="0.2">
      <c r="C43" t="s">
        <v>294</v>
      </c>
      <c r="D43" t="s">
        <v>122</v>
      </c>
      <c r="E43" t="s">
        <v>295</v>
      </c>
      <c r="F43" t="s">
        <v>122</v>
      </c>
      <c r="G43" t="s">
        <v>123</v>
      </c>
      <c r="H43" t="s">
        <v>47</v>
      </c>
      <c r="I43" t="s">
        <v>47</v>
      </c>
    </row>
    <row r="44" spans="3:9" x14ac:dyDescent="0.2">
      <c r="C44" t="s">
        <v>296</v>
      </c>
      <c r="D44" t="s">
        <v>297</v>
      </c>
      <c r="E44" t="s">
        <v>298</v>
      </c>
      <c r="F44" t="s">
        <v>124</v>
      </c>
      <c r="G44" t="s">
        <v>122</v>
      </c>
      <c r="H44" t="s">
        <v>125</v>
      </c>
      <c r="I44" t="s">
        <v>126</v>
      </c>
    </row>
    <row r="45" spans="3:9" x14ac:dyDescent="0.2">
      <c r="C45" t="s">
        <v>131</v>
      </c>
      <c r="D45" t="s">
        <v>200</v>
      </c>
      <c r="E45" t="s">
        <v>303</v>
      </c>
      <c r="F45" t="s">
        <v>132</v>
      </c>
      <c r="G45" t="s">
        <v>128</v>
      </c>
      <c r="H45" t="s">
        <v>409</v>
      </c>
      <c r="I45" t="s">
        <v>47</v>
      </c>
    </row>
    <row r="46" spans="3:9" x14ac:dyDescent="0.2">
      <c r="C46" t="s">
        <v>304</v>
      </c>
      <c r="D46" t="s">
        <v>133</v>
      </c>
      <c r="E46" t="s">
        <v>305</v>
      </c>
      <c r="F46" t="s">
        <v>133</v>
      </c>
      <c r="G46" t="s">
        <v>134</v>
      </c>
      <c r="H46" t="s">
        <v>135</v>
      </c>
      <c r="I46" t="s">
        <v>47</v>
      </c>
    </row>
    <row r="47" spans="3:9" x14ac:dyDescent="0.2">
      <c r="C47" t="s">
        <v>306</v>
      </c>
      <c r="D47" t="s">
        <v>307</v>
      </c>
      <c r="E47" t="s">
        <v>308</v>
      </c>
      <c r="F47" t="s">
        <v>136</v>
      </c>
      <c r="G47" t="s">
        <v>67</v>
      </c>
      <c r="H47" t="s">
        <v>137</v>
      </c>
      <c r="I47" t="s">
        <v>47</v>
      </c>
    </row>
    <row r="48" spans="3:9" x14ac:dyDescent="0.2">
      <c r="C48" t="s">
        <v>309</v>
      </c>
      <c r="D48" t="s">
        <v>310</v>
      </c>
      <c r="E48" t="s">
        <v>228</v>
      </c>
      <c r="F48" t="s">
        <v>141</v>
      </c>
      <c r="G48" t="s">
        <v>142</v>
      </c>
      <c r="H48" t="s">
        <v>143</v>
      </c>
      <c r="I48" t="s">
        <v>47</v>
      </c>
    </row>
    <row r="49" spans="3:9" x14ac:dyDescent="0.2">
      <c r="C49" s="85" t="s">
        <v>408</v>
      </c>
      <c r="D49" t="s">
        <v>144</v>
      </c>
      <c r="E49" t="s">
        <v>311</v>
      </c>
      <c r="F49" t="s">
        <v>144</v>
      </c>
      <c r="G49" t="s">
        <v>122</v>
      </c>
      <c r="H49" t="s">
        <v>84</v>
      </c>
      <c r="I49" t="s">
        <v>145</v>
      </c>
    </row>
    <row r="50" spans="3:9" x14ac:dyDescent="0.2">
      <c r="C50" t="s">
        <v>312</v>
      </c>
      <c r="D50" t="s">
        <v>146</v>
      </c>
      <c r="E50" t="s">
        <v>313</v>
      </c>
      <c r="F50" t="s">
        <v>146</v>
      </c>
      <c r="G50" t="s">
        <v>147</v>
      </c>
      <c r="H50" t="s">
        <v>148</v>
      </c>
      <c r="I50" t="s">
        <v>47</v>
      </c>
    </row>
    <row r="51" spans="3:9" x14ac:dyDescent="0.2">
      <c r="C51" t="s">
        <v>314</v>
      </c>
      <c r="D51" t="s">
        <v>315</v>
      </c>
      <c r="E51" t="s">
        <v>228</v>
      </c>
      <c r="F51" t="s">
        <v>149</v>
      </c>
      <c r="G51" t="s">
        <v>25</v>
      </c>
      <c r="H51" t="s">
        <v>150</v>
      </c>
      <c r="I51" t="s">
        <v>47</v>
      </c>
    </row>
    <row r="52" spans="3:9" x14ac:dyDescent="0.2">
      <c r="C52" t="s">
        <v>316</v>
      </c>
      <c r="D52" t="s">
        <v>317</v>
      </c>
      <c r="E52" t="s">
        <v>318</v>
      </c>
      <c r="F52" t="s">
        <v>151</v>
      </c>
      <c r="G52" t="s">
        <v>152</v>
      </c>
      <c r="H52" t="s">
        <v>153</v>
      </c>
      <c r="I52" t="s">
        <v>47</v>
      </c>
    </row>
    <row r="53" spans="3:9" x14ac:dyDescent="0.2">
      <c r="C53" t="s">
        <v>319</v>
      </c>
      <c r="D53" t="s">
        <v>154</v>
      </c>
      <c r="E53" t="s">
        <v>320</v>
      </c>
      <c r="F53" t="s">
        <v>154</v>
      </c>
      <c r="G53" t="s">
        <v>155</v>
      </c>
      <c r="H53" t="s">
        <v>47</v>
      </c>
      <c r="I53" t="s">
        <v>47</v>
      </c>
    </row>
    <row r="54" spans="3:9" x14ac:dyDescent="0.2">
      <c r="C54" t="s">
        <v>321</v>
      </c>
      <c r="D54" t="s">
        <v>322</v>
      </c>
      <c r="E54" t="s">
        <v>323</v>
      </c>
      <c r="F54" t="s">
        <v>156</v>
      </c>
      <c r="G54" t="s">
        <v>157</v>
      </c>
      <c r="H54" t="s">
        <v>47</v>
      </c>
      <c r="I54" t="s">
        <v>47</v>
      </c>
    </row>
    <row r="55" spans="3:9" x14ac:dyDescent="0.2">
      <c r="C55" t="s">
        <v>324</v>
      </c>
      <c r="D55" t="s">
        <v>325</v>
      </c>
      <c r="E55" t="s">
        <v>326</v>
      </c>
      <c r="F55" t="s">
        <v>158</v>
      </c>
      <c r="G55" t="s">
        <v>159</v>
      </c>
      <c r="H55" t="s">
        <v>37</v>
      </c>
      <c r="I55" t="s">
        <v>160</v>
      </c>
    </row>
    <row r="56" spans="3:9" x14ac:dyDescent="0.2">
      <c r="C56" t="s">
        <v>327</v>
      </c>
      <c r="D56" t="s">
        <v>328</v>
      </c>
      <c r="E56" t="s">
        <v>329</v>
      </c>
      <c r="F56" t="s">
        <v>161</v>
      </c>
      <c r="G56" t="s">
        <v>162</v>
      </c>
      <c r="H56" t="s">
        <v>47</v>
      </c>
      <c r="I56" t="s">
        <v>47</v>
      </c>
    </row>
    <row r="57" spans="3:9" x14ac:dyDescent="0.2">
      <c r="C57" t="s">
        <v>330</v>
      </c>
      <c r="D57" t="s">
        <v>331</v>
      </c>
      <c r="E57" t="s">
        <v>332</v>
      </c>
      <c r="F57" t="s">
        <v>37</v>
      </c>
      <c r="G57" t="s">
        <v>84</v>
      </c>
      <c r="H57" t="s">
        <v>163</v>
      </c>
      <c r="I57" t="s">
        <v>47</v>
      </c>
    </row>
    <row r="58" spans="3:9" x14ac:dyDescent="0.2">
      <c r="C58" t="s">
        <v>335</v>
      </c>
      <c r="D58" t="s">
        <v>167</v>
      </c>
      <c r="E58" t="s">
        <v>336</v>
      </c>
      <c r="F58" t="s">
        <v>167</v>
      </c>
      <c r="G58" t="s">
        <v>49</v>
      </c>
      <c r="H58" t="s">
        <v>168</v>
      </c>
      <c r="I58" t="s">
        <v>47</v>
      </c>
    </row>
    <row r="59" spans="3:9" x14ac:dyDescent="0.2">
      <c r="C59" t="s">
        <v>337</v>
      </c>
      <c r="D59" t="s">
        <v>338</v>
      </c>
      <c r="E59" t="s">
        <v>339</v>
      </c>
      <c r="F59" t="s">
        <v>169</v>
      </c>
      <c r="G59" t="s">
        <v>170</v>
      </c>
      <c r="H59" t="s">
        <v>47</v>
      </c>
      <c r="I59" t="s">
        <v>47</v>
      </c>
    </row>
    <row r="60" spans="3:9" x14ac:dyDescent="0.2">
      <c r="C60" t="s">
        <v>340</v>
      </c>
      <c r="D60" t="s">
        <v>341</v>
      </c>
      <c r="E60" t="s">
        <v>342</v>
      </c>
      <c r="F60" t="s">
        <v>171</v>
      </c>
      <c r="G60" t="s">
        <v>172</v>
      </c>
      <c r="H60" t="s">
        <v>47</v>
      </c>
      <c r="I60" t="s">
        <v>47</v>
      </c>
    </row>
    <row r="61" spans="3:9" x14ac:dyDescent="0.2">
      <c r="C61" t="s">
        <v>345</v>
      </c>
      <c r="D61" t="s">
        <v>346</v>
      </c>
      <c r="E61" t="s">
        <v>347</v>
      </c>
      <c r="F61" t="s">
        <v>174</v>
      </c>
      <c r="G61" t="s">
        <v>175</v>
      </c>
      <c r="H61" t="s">
        <v>47</v>
      </c>
      <c r="I61" t="s">
        <v>47</v>
      </c>
    </row>
    <row r="62" spans="3:9" x14ac:dyDescent="0.2">
      <c r="C62" t="s">
        <v>176</v>
      </c>
      <c r="D62" t="s">
        <v>178</v>
      </c>
      <c r="E62" t="s">
        <v>228</v>
      </c>
      <c r="F62" t="s">
        <v>177</v>
      </c>
      <c r="G62" t="s">
        <v>178</v>
      </c>
      <c r="H62" t="s">
        <v>179</v>
      </c>
      <c r="I62" t="s">
        <v>47</v>
      </c>
    </row>
    <row r="63" spans="3:9" x14ac:dyDescent="0.2">
      <c r="C63" t="s">
        <v>348</v>
      </c>
      <c r="D63" t="s">
        <v>180</v>
      </c>
      <c r="E63" t="s">
        <v>349</v>
      </c>
      <c r="F63" t="s">
        <v>180</v>
      </c>
      <c r="G63" t="s">
        <v>128</v>
      </c>
      <c r="H63" t="s">
        <v>181</v>
      </c>
      <c r="I63" t="s">
        <v>47</v>
      </c>
    </row>
    <row r="64" spans="3:9" x14ac:dyDescent="0.2">
      <c r="C64" t="s">
        <v>350</v>
      </c>
      <c r="D64" t="s">
        <v>351</v>
      </c>
      <c r="E64" t="s">
        <v>352</v>
      </c>
      <c r="F64" t="s">
        <v>49</v>
      </c>
      <c r="G64" t="s">
        <v>168</v>
      </c>
      <c r="H64" t="s">
        <v>47</v>
      </c>
      <c r="I64" t="s">
        <v>47</v>
      </c>
    </row>
    <row r="65" spans="3:9" x14ac:dyDescent="0.2">
      <c r="C65" t="s">
        <v>353</v>
      </c>
      <c r="D65" t="s">
        <v>142</v>
      </c>
      <c r="E65" t="s">
        <v>354</v>
      </c>
      <c r="F65" t="s">
        <v>142</v>
      </c>
      <c r="G65" t="s">
        <v>182</v>
      </c>
      <c r="H65" t="s">
        <v>47</v>
      </c>
      <c r="I65" t="s">
        <v>47</v>
      </c>
    </row>
    <row r="66" spans="3:9" x14ac:dyDescent="0.2">
      <c r="C66" t="s">
        <v>356</v>
      </c>
      <c r="D66" t="s">
        <v>357</v>
      </c>
      <c r="E66" t="s">
        <v>358</v>
      </c>
      <c r="F66" t="s">
        <v>184</v>
      </c>
      <c r="G66" t="s">
        <v>185</v>
      </c>
      <c r="H66" t="s">
        <v>186</v>
      </c>
      <c r="I66" t="s">
        <v>47</v>
      </c>
    </row>
    <row r="67" spans="3:9" x14ac:dyDescent="0.2">
      <c r="C67" t="s">
        <v>359</v>
      </c>
      <c r="D67" t="s">
        <v>360</v>
      </c>
      <c r="E67" t="s">
        <v>360</v>
      </c>
      <c r="F67" t="s">
        <v>187</v>
      </c>
      <c r="G67" t="s">
        <v>47</v>
      </c>
      <c r="H67" t="s">
        <v>47</v>
      </c>
      <c r="I67" t="s">
        <v>47</v>
      </c>
    </row>
    <row r="68" spans="3:9" x14ac:dyDescent="0.2">
      <c r="C68" t="s">
        <v>188</v>
      </c>
      <c r="D68" t="s">
        <v>202</v>
      </c>
      <c r="E68" t="s">
        <v>361</v>
      </c>
      <c r="F68" t="s">
        <v>128</v>
      </c>
      <c r="G68" t="s">
        <v>189</v>
      </c>
      <c r="H68" t="s">
        <v>47</v>
      </c>
      <c r="I68" t="s">
        <v>47</v>
      </c>
    </row>
    <row r="69" spans="3:9" x14ac:dyDescent="0.2">
      <c r="C69" t="s">
        <v>190</v>
      </c>
      <c r="D69" t="s">
        <v>111</v>
      </c>
      <c r="E69" t="s">
        <v>191</v>
      </c>
      <c r="F69" t="s">
        <v>111</v>
      </c>
      <c r="G69" t="s">
        <v>64</v>
      </c>
      <c r="H69" t="s">
        <v>192</v>
      </c>
      <c r="I69" t="s">
        <v>47</v>
      </c>
    </row>
    <row r="70" spans="3:9" x14ac:dyDescent="0.2">
      <c r="C70" t="s">
        <v>362</v>
      </c>
      <c r="D70" t="s">
        <v>363</v>
      </c>
      <c r="E70" t="s">
        <v>363</v>
      </c>
      <c r="F70" t="s">
        <v>193</v>
      </c>
      <c r="G70" t="s">
        <v>49</v>
      </c>
      <c r="H70" t="s">
        <v>194</v>
      </c>
      <c r="I70" t="s">
        <v>47</v>
      </c>
    </row>
    <row r="71" spans="3:9" x14ac:dyDescent="0.2">
      <c r="C71" t="s">
        <v>364</v>
      </c>
      <c r="D71" t="s">
        <v>195</v>
      </c>
      <c r="E71" t="s">
        <v>228</v>
      </c>
      <c r="F71" t="s">
        <v>191</v>
      </c>
      <c r="G71" t="s">
        <v>195</v>
      </c>
      <c r="H71" t="s">
        <v>196</v>
      </c>
      <c r="I71" t="s">
        <v>47</v>
      </c>
    </row>
  </sheetData>
  <sortState xmlns:xlrd2="http://schemas.microsoft.com/office/spreadsheetml/2017/richdata2" ref="B2:I71">
    <sortCondition ref="B2:B7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Triples-Away </vt:lpstr>
      <vt:lpstr>Info</vt:lpstr>
      <vt:lpstr>Opponents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2021-05-27T17:20:52Z</cp:lastPrinted>
  <dcterms:created xsi:type="dcterms:W3CDTF">2018-04-29T14:48:16Z</dcterms:created>
  <dcterms:modified xsi:type="dcterms:W3CDTF">2023-01-29T10:11:59Z</dcterms:modified>
</cp:coreProperties>
</file>